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 codeName="{B7FE6334-C1A2-E50D-BD3D-5F4D41BBC2E3}"/>
  <workbookPr codeName="DieseArbeitsmappe" defaultThemeVersion="124226"/>
  <bookViews>
    <workbookView xWindow="120" yWindow="195" windowWidth="20370" windowHeight="9075"/>
  </bookViews>
  <sheets>
    <sheet name="PAWOX" sheetId="28" r:id="rId1"/>
    <sheet name="Anleitung" sheetId="24" r:id="rId2"/>
  </sheets>
  <definedNames>
    <definedName name="_xlnm.Print_Area" localSheetId="1">Anleitung!$B$2:$Q$50</definedName>
  </definedNames>
  <calcPr calcId="125725"/>
</workbook>
</file>

<file path=xl/calcChain.xml><?xml version="1.0" encoding="utf-8"?>
<calcChain xmlns="http://schemas.openxmlformats.org/spreadsheetml/2006/main">
  <c r="T11" i="28"/>
  <c r="S11"/>
  <c r="R11"/>
  <c r="Q11"/>
  <c r="P11"/>
  <c r="O11"/>
  <c r="AD9"/>
  <c r="AC9"/>
  <c r="AB9"/>
  <c r="AA9"/>
  <c r="Z9"/>
  <c r="Y9"/>
  <c r="X9"/>
  <c r="W9"/>
  <c r="V9"/>
  <c r="U9"/>
  <c r="T9"/>
  <c r="S9"/>
  <c r="R9"/>
  <c r="Q9"/>
  <c r="P9"/>
  <c r="O9"/>
  <c r="N7"/>
  <c r="AA7" s="1"/>
  <c r="AA8" s="1"/>
  <c r="AD4"/>
  <c r="AC4"/>
  <c r="AB4"/>
  <c r="AA4"/>
  <c r="Z4"/>
  <c r="Y4"/>
  <c r="X4"/>
  <c r="W4"/>
  <c r="V4"/>
  <c r="U4"/>
  <c r="T4"/>
  <c r="S4"/>
  <c r="R4"/>
  <c r="Q4"/>
  <c r="P4"/>
  <c r="O4"/>
  <c r="N2"/>
  <c r="AD2" s="1"/>
  <c r="T7" l="1"/>
  <c r="T8" s="1"/>
  <c r="AB7"/>
  <c r="AB8" s="1"/>
  <c r="U7"/>
  <c r="U8" s="1"/>
  <c r="AC7"/>
  <c r="AC8" s="1"/>
  <c r="P7"/>
  <c r="P8" s="1"/>
  <c r="X7"/>
  <c r="X8" s="1"/>
  <c r="Q7"/>
  <c r="Q8" s="1"/>
  <c r="Y7"/>
  <c r="Y8" s="1"/>
  <c r="T2"/>
  <c r="T5" s="1"/>
  <c r="AB2"/>
  <c r="AB5" s="1"/>
  <c r="O2"/>
  <c r="O3" s="1"/>
  <c r="W2"/>
  <c r="W3" s="1"/>
  <c r="P2"/>
  <c r="P5" s="1"/>
  <c r="X2"/>
  <c r="X5" s="1"/>
  <c r="S2"/>
  <c r="S3" s="1"/>
  <c r="AA2"/>
  <c r="AA3" s="1"/>
  <c r="U11"/>
  <c r="AD5"/>
  <c r="AD3"/>
  <c r="AA10"/>
  <c r="Q2"/>
  <c r="U2"/>
  <c r="Y2"/>
  <c r="AC2"/>
  <c r="X3"/>
  <c r="S5"/>
  <c r="R7"/>
  <c r="V7"/>
  <c r="Z7"/>
  <c r="AD7"/>
  <c r="R2"/>
  <c r="V2"/>
  <c r="Z2"/>
  <c r="O7"/>
  <c r="O8" s="1"/>
  <c r="S7"/>
  <c r="S8" s="1"/>
  <c r="W7"/>
  <c r="W8" s="1"/>
  <c r="T3" l="1"/>
  <c r="P10"/>
  <c r="T10"/>
  <c r="AC10"/>
  <c r="Y10"/>
  <c r="AB10"/>
  <c r="U10"/>
  <c r="O10"/>
  <c r="X10"/>
  <c r="Q10"/>
  <c r="W5"/>
  <c r="P3"/>
  <c r="O5"/>
  <c r="AA5"/>
  <c r="AB3"/>
  <c r="R5"/>
  <c r="R3"/>
  <c r="R8"/>
  <c r="R10"/>
  <c r="Q3"/>
  <c r="Q5"/>
  <c r="AD8"/>
  <c r="AD10"/>
  <c r="Z3"/>
  <c r="Z5"/>
  <c r="Z8"/>
  <c r="Z10"/>
  <c r="Y3"/>
  <c r="Y5"/>
  <c r="W10"/>
  <c r="AC3"/>
  <c r="AC5"/>
  <c r="V5"/>
  <c r="V3"/>
  <c r="V8"/>
  <c r="V10"/>
  <c r="U3"/>
  <c r="U5"/>
  <c r="S10"/>
  <c r="N10" l="1"/>
  <c r="N8"/>
  <c r="N3"/>
  <c r="N5"/>
</calcChain>
</file>

<file path=xl/sharedStrings.xml><?xml version="1.0" encoding="utf-8"?>
<sst xmlns="http://schemas.openxmlformats.org/spreadsheetml/2006/main" count="168" uniqueCount="86">
  <si>
    <t>Passwort</t>
  </si>
  <si>
    <t>Code</t>
  </si>
  <si>
    <t>Benutzername</t>
  </si>
  <si>
    <t>test</t>
  </si>
  <si>
    <t>Text</t>
  </si>
  <si>
    <t>Schlüssel eingeben</t>
  </si>
  <si>
    <t>Portal</t>
  </si>
  <si>
    <t>e-mail- Adresse</t>
  </si>
  <si>
    <t>bor</t>
  </si>
  <si>
    <t>efi</t>
  </si>
  <si>
    <t>ent</t>
  </si>
  <si>
    <t>fam</t>
  </si>
  <si>
    <t>gim</t>
  </si>
  <si>
    <t>gra</t>
  </si>
  <si>
    <t>gop</t>
  </si>
  <si>
    <t>gri</t>
  </si>
  <si>
    <t>hui</t>
  </si>
  <si>
    <t>ich</t>
  </si>
  <si>
    <t>jtz</t>
  </si>
  <si>
    <t>kup</t>
  </si>
  <si>
    <t>klo</t>
  </si>
  <si>
    <t>leb</t>
  </si>
  <si>
    <t>lum</t>
  </si>
  <si>
    <t>max</t>
  </si>
  <si>
    <t>min</t>
  </si>
  <si>
    <t>nop</t>
  </si>
  <si>
    <t>nie</t>
  </si>
  <si>
    <t>oje</t>
  </si>
  <si>
    <t>opa</t>
  </si>
  <si>
    <t>och</t>
  </si>
  <si>
    <t>pri</t>
  </si>
  <si>
    <t>pse</t>
  </si>
  <si>
    <t>qui</t>
  </si>
  <si>
    <t>rex</t>
  </si>
  <si>
    <t>roi</t>
  </si>
  <si>
    <t>rum</t>
  </si>
  <si>
    <t>sta</t>
  </si>
  <si>
    <t>sus</t>
  </si>
  <si>
    <t>tuz</t>
  </si>
  <si>
    <t>uma</t>
  </si>
  <si>
    <t>ugo</t>
  </si>
  <si>
    <t>von</t>
  </si>
  <si>
    <t>vel</t>
  </si>
  <si>
    <t>woi</t>
  </si>
  <si>
    <t>zet</t>
  </si>
  <si>
    <t>zol</t>
  </si>
  <si>
    <t>che</t>
  </si>
  <si>
    <t>toe</t>
  </si>
  <si>
    <t>aha</t>
  </si>
  <si>
    <t>wiu</t>
  </si>
  <si>
    <t>cel</t>
  </si>
  <si>
    <t>fio</t>
  </si>
  <si>
    <t>era</t>
  </si>
  <si>
    <t>ana</t>
  </si>
  <si>
    <t>ach</t>
  </si>
  <si>
    <t>eck</t>
  </si>
  <si>
    <t>nok</t>
  </si>
  <si>
    <t>nut</t>
  </si>
  <si>
    <t>fri</t>
  </si>
  <si>
    <t>ilo</t>
  </si>
  <si>
    <t>itz</t>
  </si>
  <si>
    <t>jog</t>
  </si>
  <si>
    <t>jko</t>
  </si>
  <si>
    <t>lex</t>
  </si>
  <si>
    <t>ech</t>
  </si>
  <si>
    <t>bum</t>
  </si>
  <si>
    <t>zak</t>
  </si>
  <si>
    <t>zeb</t>
  </si>
  <si>
    <t>pra</t>
  </si>
  <si>
    <t>uli</t>
  </si>
  <si>
    <t>tia</t>
  </si>
  <si>
    <t>keh</t>
  </si>
  <si>
    <t>a</t>
  </si>
  <si>
    <t>Eigenschaften</t>
  </si>
  <si>
    <t>„–‡‰„–‡‰„–‡‰„–‡‰</t>
  </si>
  <si>
    <t>intern</t>
  </si>
  <si>
    <t>Gen</t>
  </si>
  <si>
    <t/>
  </si>
  <si>
    <t>Zensur</t>
  </si>
  <si>
    <t>www.einportal.com</t>
  </si>
  <si>
    <t>meine@email.org</t>
  </si>
  <si>
    <t>hier kann man sich noch Bemerkungen rein schreiben…</t>
  </si>
  <si>
    <t>hans33</t>
  </si>
  <si>
    <t>2345623456234562</t>
  </si>
  <si>
    <t>bdf•—”3456234562</t>
  </si>
  <si>
    <t>123abc</t>
  </si>
</sst>
</file>

<file path=xl/styles.xml><?xml version="1.0" encoding="utf-8"?>
<styleSheet xmlns="http://schemas.openxmlformats.org/spreadsheetml/2006/main">
  <fonts count="24">
    <font>
      <sz val="11"/>
      <color theme="1"/>
      <name val="Arial"/>
      <family val="2"/>
    </font>
    <font>
      <sz val="11"/>
      <color theme="0"/>
      <name val="Arial"/>
      <family val="2"/>
    </font>
    <font>
      <sz val="12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sz val="11"/>
      <color indexed="8"/>
      <name val="Arial"/>
      <family val="2"/>
    </font>
    <font>
      <b/>
      <sz val="14"/>
      <color theme="1"/>
      <name val="Arial"/>
      <family val="2"/>
    </font>
    <font>
      <sz val="10"/>
      <color rgb="FF0066FF"/>
      <name val="Arial"/>
      <family val="2"/>
    </font>
    <font>
      <sz val="10"/>
      <color rgb="FF19C954"/>
      <name val="Arial"/>
      <family val="2"/>
    </font>
    <font>
      <b/>
      <sz val="10"/>
      <color rgb="FF0066FF"/>
      <name val="Arial"/>
      <family val="2"/>
    </font>
    <font>
      <sz val="11"/>
      <color theme="1" tint="0.34998626667073579"/>
      <name val="Arial"/>
      <family val="2"/>
    </font>
    <font>
      <u/>
      <sz val="11"/>
      <color theme="10"/>
      <name val="Arial"/>
      <family val="2"/>
    </font>
    <font>
      <sz val="11"/>
      <color indexed="9"/>
      <name val="Arial"/>
      <family val="2"/>
    </font>
    <font>
      <sz val="12"/>
      <name val="Helvetica"/>
    </font>
    <font>
      <u/>
      <sz val="12"/>
      <color theme="10"/>
      <name val="Helvetica"/>
    </font>
    <font>
      <sz val="12"/>
      <name val="Arial"/>
      <family val="2"/>
    </font>
    <font>
      <u/>
      <sz val="12"/>
      <color rgb="FF0000FF"/>
      <name val="Helvetica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gradientFill degree="90">
        <stop position="0">
          <color theme="3" tint="-0.49803155613879818"/>
        </stop>
        <stop position="0.5">
          <color theme="4"/>
        </stop>
        <stop position="1">
          <color theme="3" tint="-0.49803155613879818"/>
        </stop>
      </gradientFill>
    </fill>
    <fill>
      <gradientFill type="path" left="0.5" right="0.5" top="0.5" bottom="0.5">
        <stop position="0">
          <color theme="4"/>
        </stop>
        <stop position="1">
          <color theme="3" tint="-0.49803155613879818"/>
        </stop>
      </gradientFill>
    </fill>
    <fill>
      <gradientFill>
        <stop position="0">
          <color theme="3" tint="-0.49803155613879818"/>
        </stop>
        <stop position="0.5">
          <color theme="4"/>
        </stop>
        <stop position="1">
          <color theme="3" tint="-0.49803155613879818"/>
        </stop>
      </gradientFill>
    </fill>
    <fill>
      <patternFill patternType="solid">
        <fgColor theme="0" tint="-0.14996795556505021"/>
        <bgColor auto="1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465926084170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8" fillId="0" borderId="0" applyNumberFormat="0" applyFill="0" applyBorder="0" applyAlignment="0" applyProtection="0"/>
    <xf numFmtId="0" fontId="6" fillId="0" borderId="0"/>
  </cellStyleXfs>
  <cellXfs count="66">
    <xf numFmtId="0" fontId="0" fillId="0" borderId="0" xfId="0"/>
    <xf numFmtId="0" fontId="0" fillId="3" borderId="0" xfId="0" applyFill="1" applyAlignment="1" applyProtection="1">
      <alignment vertical="center"/>
      <protection hidden="1"/>
    </xf>
    <xf numFmtId="0" fontId="3" fillId="3" borderId="0" xfId="0" applyFont="1" applyFill="1" applyBorder="1" applyAlignment="1" applyProtection="1">
      <alignment vertical="center"/>
      <protection hidden="1"/>
    </xf>
    <xf numFmtId="0" fontId="4" fillId="3" borderId="0" xfId="0" applyFont="1" applyFill="1" applyBorder="1" applyAlignment="1" applyProtection="1">
      <alignment vertical="center"/>
      <protection hidden="1"/>
    </xf>
    <xf numFmtId="0" fontId="3" fillId="3" borderId="0" xfId="0" applyFont="1" applyFill="1" applyBorder="1" applyAlignment="1" applyProtection="1">
      <alignment horizontal="center" vertical="center"/>
      <protection hidden="1"/>
    </xf>
    <xf numFmtId="0" fontId="6" fillId="3" borderId="0" xfId="0" applyFont="1" applyFill="1" applyBorder="1" applyAlignment="1" applyProtection="1">
      <alignment vertical="center"/>
      <protection hidden="1"/>
    </xf>
    <xf numFmtId="0" fontId="1" fillId="3" borderId="0" xfId="0" applyFont="1" applyFill="1" applyBorder="1" applyAlignment="1" applyProtection="1">
      <alignment vertical="center"/>
      <protection hidden="1"/>
    </xf>
    <xf numFmtId="0" fontId="0" fillId="3" borderId="0" xfId="0" applyFill="1" applyAlignment="1" applyProtection="1">
      <alignment horizontal="left" vertical="center"/>
      <protection hidden="1"/>
    </xf>
    <xf numFmtId="49" fontId="0" fillId="3" borderId="0" xfId="0" applyNumberFormat="1" applyFill="1" applyBorder="1" applyAlignment="1" applyProtection="1">
      <alignment vertical="center" shrinkToFit="1"/>
      <protection hidden="1"/>
    </xf>
    <xf numFmtId="0" fontId="5" fillId="3" borderId="0" xfId="0" applyFont="1" applyFill="1" applyBorder="1" applyAlignment="1" applyProtection="1">
      <alignment vertical="center"/>
      <protection hidden="1"/>
    </xf>
    <xf numFmtId="0" fontId="0" fillId="5" borderId="0" xfId="0" applyFill="1" applyBorder="1" applyAlignment="1" applyProtection="1">
      <alignment vertical="center"/>
      <protection hidden="1"/>
    </xf>
    <xf numFmtId="0" fontId="12" fillId="3" borderId="0" xfId="0" applyFont="1" applyFill="1" applyAlignment="1" applyProtection="1">
      <alignment vertical="center"/>
      <protection hidden="1"/>
    </xf>
    <xf numFmtId="0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0" borderId="0" xfId="0" quotePrefix="1" applyNumberFormat="1" applyFont="1" applyFill="1" applyBorder="1" applyAlignment="1" applyProtection="1">
      <alignment horizontal="center" vertical="center" shrinkToFit="1"/>
      <protection locked="0"/>
    </xf>
    <xf numFmtId="0" fontId="5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5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5" fillId="0" borderId="0" xfId="0" quotePrefix="1" applyNumberFormat="1" applyFont="1" applyFill="1" applyBorder="1" applyAlignment="1" applyProtection="1">
      <alignment horizontal="center" vertical="center" shrinkToFit="1"/>
      <protection locked="0"/>
    </xf>
    <xf numFmtId="0" fontId="10" fillId="3" borderId="0" xfId="0" applyFont="1" applyFill="1" applyBorder="1" applyAlignment="1" applyProtection="1">
      <alignment vertical="center"/>
      <protection hidden="1"/>
    </xf>
    <xf numFmtId="0" fontId="11" fillId="3" borderId="0" xfId="0" applyFont="1" applyFill="1" applyBorder="1" applyAlignment="1" applyProtection="1">
      <alignment vertical="center"/>
      <protection hidden="1"/>
    </xf>
    <xf numFmtId="0" fontId="0" fillId="3" borderId="0" xfId="0" applyFill="1" applyProtection="1">
      <protection hidden="1"/>
    </xf>
    <xf numFmtId="49" fontId="1" fillId="3" borderId="0" xfId="0" applyNumberFormat="1" applyFont="1" applyFill="1" applyBorder="1" applyAlignment="1" applyProtection="1">
      <alignment vertical="center" shrinkToFit="1"/>
      <protection hidden="1"/>
    </xf>
    <xf numFmtId="0" fontId="8" fillId="2" borderId="1" xfId="0" applyFont="1" applyFill="1" applyBorder="1" applyAlignment="1" applyProtection="1">
      <alignment horizontal="center" vertical="center"/>
      <protection hidden="1"/>
    </xf>
    <xf numFmtId="49" fontId="17" fillId="0" borderId="0" xfId="0" applyNumberFormat="1" applyFont="1" applyFill="1" applyBorder="1" applyAlignment="1" applyProtection="1">
      <alignment vertical="center" shrinkToFit="1"/>
      <protection locked="0"/>
    </xf>
    <xf numFmtId="0" fontId="0" fillId="3" borderId="0" xfId="0" applyFill="1" applyBorder="1" applyAlignment="1" applyProtection="1">
      <alignment vertical="center"/>
      <protection hidden="1"/>
    </xf>
    <xf numFmtId="0" fontId="0" fillId="4" borderId="0" xfId="0" applyFill="1" applyBorder="1" applyAlignment="1" applyProtection="1">
      <alignment vertical="center"/>
      <protection hidden="1"/>
    </xf>
    <xf numFmtId="0" fontId="4" fillId="3" borderId="0" xfId="0" applyNumberFormat="1" applyFont="1" applyFill="1" applyBorder="1" applyAlignment="1" applyProtection="1">
      <alignment horizontal="center" vertical="center" shrinkToFit="1"/>
      <protection locked="0"/>
    </xf>
    <xf numFmtId="0" fontId="4" fillId="3" borderId="0" xfId="0" applyFont="1" applyFill="1" applyBorder="1" applyAlignment="1" applyProtection="1">
      <alignment horizontal="center" vertical="center"/>
      <protection locked="0"/>
    </xf>
    <xf numFmtId="0" fontId="5" fillId="3" borderId="0" xfId="0" applyNumberFormat="1" applyFont="1" applyFill="1" applyBorder="1" applyAlignment="1" applyProtection="1">
      <alignment horizontal="center" vertical="center" shrinkToFit="1"/>
      <protection locked="0"/>
    </xf>
    <xf numFmtId="0" fontId="15" fillId="3" borderId="0" xfId="0" applyNumberFormat="1" applyFont="1" applyFill="1" applyBorder="1" applyAlignment="1" applyProtection="1">
      <alignment horizontal="center" vertical="center" shrinkToFit="1"/>
      <protection locked="0"/>
    </xf>
    <xf numFmtId="0" fontId="14" fillId="3" borderId="0" xfId="0" applyFont="1" applyFill="1" applyBorder="1" applyAlignment="1" applyProtection="1">
      <alignment horizontal="center" vertical="center"/>
      <protection locked="0"/>
    </xf>
    <xf numFmtId="0" fontId="16" fillId="3" borderId="0" xfId="0" applyFont="1" applyFill="1" applyBorder="1" applyAlignment="1" applyProtection="1">
      <alignment vertical="center"/>
      <protection locked="0"/>
    </xf>
    <xf numFmtId="0" fontId="14" fillId="3" borderId="0" xfId="0" applyFont="1" applyFill="1" applyBorder="1" applyAlignment="1" applyProtection="1">
      <alignment vertical="center"/>
      <protection locked="0"/>
    </xf>
    <xf numFmtId="0" fontId="5" fillId="3" borderId="0" xfId="0" applyFont="1" applyFill="1" applyBorder="1" applyAlignment="1" applyProtection="1">
      <alignment vertical="center"/>
      <protection locked="0"/>
    </xf>
    <xf numFmtId="0" fontId="3" fillId="3" borderId="0" xfId="0" applyFont="1" applyFill="1" applyBorder="1" applyAlignment="1" applyProtection="1">
      <alignment vertical="center"/>
      <protection locked="0"/>
    </xf>
    <xf numFmtId="49" fontId="14" fillId="3" borderId="0" xfId="0" applyNumberFormat="1" applyFont="1" applyFill="1" applyBorder="1" applyAlignment="1" applyProtection="1">
      <alignment horizontal="center"/>
      <protection locked="0"/>
    </xf>
    <xf numFmtId="0" fontId="6" fillId="3" borderId="0" xfId="0" applyFont="1" applyFill="1" applyBorder="1" applyAlignment="1" applyProtection="1">
      <alignment vertical="center"/>
      <protection locked="0"/>
    </xf>
    <xf numFmtId="0" fontId="13" fillId="7" borderId="2" xfId="0" applyFont="1" applyFill="1" applyBorder="1" applyAlignment="1" applyProtection="1">
      <alignment horizontal="center" vertical="center"/>
      <protection hidden="1"/>
    </xf>
    <xf numFmtId="0" fontId="0" fillId="0" borderId="0" xfId="0" applyFill="1"/>
    <xf numFmtId="49" fontId="15" fillId="0" borderId="0" xfId="0" applyNumberFormat="1" applyFont="1" applyFill="1" applyBorder="1" applyAlignment="1" applyProtection="1">
      <alignment horizontal="right" vertical="center" shrinkToFit="1"/>
      <protection locked="0"/>
    </xf>
    <xf numFmtId="49" fontId="4" fillId="0" borderId="0" xfId="0" applyNumberFormat="1" applyFont="1" applyFill="1" applyBorder="1" applyAlignment="1" applyProtection="1">
      <alignment horizontal="right" vertical="center"/>
      <protection locked="0"/>
    </xf>
    <xf numFmtId="0" fontId="14" fillId="3" borderId="0" xfId="0" applyFont="1" applyFill="1" applyBorder="1" applyAlignment="1" applyProtection="1">
      <alignment horizontal="right" vertical="center"/>
      <protection hidden="1"/>
    </xf>
    <xf numFmtId="49" fontId="15" fillId="3" borderId="0" xfId="0" applyNumberFormat="1" applyFont="1" applyFill="1" applyBorder="1" applyAlignment="1" applyProtection="1">
      <alignment horizontal="right" vertical="center" shrinkToFit="1"/>
      <protection hidden="1"/>
    </xf>
    <xf numFmtId="49" fontId="4" fillId="3" borderId="0" xfId="0" applyNumberFormat="1" applyFont="1" applyFill="1" applyBorder="1" applyAlignment="1" applyProtection="1">
      <alignment horizontal="right" vertical="center" shrinkToFit="1"/>
      <protection hidden="1"/>
    </xf>
    <xf numFmtId="49" fontId="4" fillId="3" borderId="0" xfId="0" applyNumberFormat="1" applyFont="1" applyFill="1" applyBorder="1" applyAlignment="1" applyProtection="1">
      <alignment horizontal="right" vertical="center"/>
      <protection hidden="1"/>
    </xf>
    <xf numFmtId="49" fontId="4" fillId="3" borderId="0" xfId="0" quotePrefix="1" applyNumberFormat="1" applyFont="1" applyFill="1" applyBorder="1" applyAlignment="1" applyProtection="1">
      <alignment horizontal="right" vertical="center" shrinkToFit="1"/>
      <protection hidden="1"/>
    </xf>
    <xf numFmtId="49" fontId="5" fillId="3" borderId="0" xfId="0" applyNumberFormat="1" applyFont="1" applyFill="1" applyBorder="1" applyAlignment="1" applyProtection="1">
      <alignment horizontal="right" vertical="center" shrinkToFit="1"/>
      <protection hidden="1"/>
    </xf>
    <xf numFmtId="0" fontId="7" fillId="9" borderId="2" xfId="0" applyFont="1" applyFill="1" applyBorder="1" applyAlignment="1" applyProtection="1">
      <alignment horizontal="center" vertical="center"/>
      <protection hidden="1"/>
    </xf>
    <xf numFmtId="0" fontId="2" fillId="0" borderId="1" xfId="0" applyNumberFormat="1" applyFont="1" applyFill="1" applyBorder="1" applyAlignment="1" applyProtection="1">
      <alignment vertical="center"/>
      <protection locked="0"/>
    </xf>
    <xf numFmtId="0" fontId="9" fillId="0" borderId="1" xfId="0" applyNumberFormat="1" applyFont="1" applyFill="1" applyBorder="1" applyAlignment="1" applyProtection="1">
      <alignment horizontal="center" vertical="center"/>
      <protection locked="0"/>
    </xf>
    <xf numFmtId="0" fontId="21" fillId="0" borderId="1" xfId="1" applyNumberFormat="1" applyFont="1" applyFill="1" applyBorder="1" applyAlignment="1" applyProtection="1">
      <alignment vertical="center"/>
      <protection locked="0"/>
    </xf>
    <xf numFmtId="0" fontId="2" fillId="0" borderId="1" xfId="0" applyNumberFormat="1" applyFont="1" applyFill="1" applyBorder="1" applyAlignment="1" applyProtection="1">
      <alignment horizontal="center" vertical="center"/>
      <protection locked="0"/>
    </xf>
    <xf numFmtId="0" fontId="9" fillId="0" borderId="1" xfId="0" applyNumberFormat="1" applyFont="1" applyFill="1" applyBorder="1" applyAlignment="1" applyProtection="1">
      <alignment vertical="center"/>
      <protection locked="0"/>
    </xf>
    <xf numFmtId="0" fontId="22" fillId="0" borderId="1" xfId="0" applyNumberFormat="1" applyFont="1" applyFill="1" applyBorder="1" applyAlignment="1" applyProtection="1">
      <alignment vertical="center"/>
      <protection locked="0"/>
    </xf>
    <xf numFmtId="0" fontId="22" fillId="0" borderId="1" xfId="0" applyNumberFormat="1" applyFont="1" applyFill="1" applyBorder="1" applyAlignment="1" applyProtection="1">
      <alignment horizontal="left" vertical="center" wrapText="1"/>
      <protection locked="0"/>
    </xf>
    <xf numFmtId="0" fontId="22" fillId="0" borderId="1" xfId="2" applyNumberFormat="1" applyFont="1" applyBorder="1" applyAlignment="1" applyProtection="1">
      <alignment horizontal="center" vertical="center"/>
      <protection locked="0"/>
    </xf>
    <xf numFmtId="0" fontId="22" fillId="0" borderId="1" xfId="0" applyNumberFormat="1" applyFont="1" applyFill="1" applyBorder="1" applyAlignment="1" applyProtection="1">
      <alignment vertical="center" wrapText="1"/>
      <protection locked="0"/>
    </xf>
    <xf numFmtId="0" fontId="23" fillId="0" borderId="1" xfId="1" applyNumberFormat="1" applyFont="1" applyFill="1" applyBorder="1" applyAlignment="1" applyProtection="1">
      <alignment vertical="center"/>
      <protection locked="0"/>
    </xf>
    <xf numFmtId="0" fontId="20" fillId="0" borderId="1" xfId="0" applyNumberFormat="1" applyFont="1" applyBorder="1" applyAlignment="1" applyProtection="1">
      <alignment horizontal="center" vertical="center"/>
      <protection locked="0"/>
    </xf>
    <xf numFmtId="0" fontId="18" fillId="0" borderId="1" xfId="1" applyNumberFormat="1" applyFill="1" applyBorder="1" applyAlignment="1" applyProtection="1">
      <alignment vertical="center"/>
      <protection locked="0"/>
    </xf>
    <xf numFmtId="0" fontId="0" fillId="6" borderId="0" xfId="0" applyFill="1" applyBorder="1" applyAlignment="1" applyProtection="1">
      <alignment vertical="center"/>
      <protection hidden="1"/>
    </xf>
    <xf numFmtId="0" fontId="0" fillId="4" borderId="0" xfId="0" applyFill="1" applyBorder="1" applyAlignment="1" applyProtection="1">
      <alignment vertical="center"/>
      <protection hidden="1"/>
    </xf>
    <xf numFmtId="0" fontId="19" fillId="8" borderId="0" xfId="0" applyFont="1" applyFill="1" applyAlignment="1" applyProtection="1">
      <alignment vertical="center"/>
      <protection hidden="1"/>
    </xf>
    <xf numFmtId="0" fontId="0" fillId="8" borderId="0" xfId="0" applyFill="1" applyAlignment="1" applyProtection="1">
      <alignment vertical="center"/>
      <protection hidden="1"/>
    </xf>
    <xf numFmtId="0" fontId="0" fillId="6" borderId="3" xfId="0" applyFill="1" applyBorder="1" applyAlignment="1" applyProtection="1">
      <alignment vertical="center"/>
      <protection hidden="1"/>
    </xf>
  </cellXfs>
  <cellStyles count="3">
    <cellStyle name="Hyperlink" xfId="1" builtinId="8"/>
    <cellStyle name="Standard" xfId="0" builtinId="0"/>
    <cellStyle name="Standard 2" xfId="2"/>
  </cellStyles>
  <dxfs count="0"/>
  <tableStyles count="0" defaultTableStyle="TableStyleMedium2" defaultPivotStyle="PivotStyleLight16"/>
  <colors>
    <mruColors>
      <color rgb="FFFF3300"/>
      <color rgb="FF66FF99"/>
      <color rgb="FF3399FF"/>
      <color rgb="FF0066FF"/>
      <color rgb="FF19C954"/>
      <color rgb="FFC80000"/>
      <color rgb="FF47F79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3275479</xdr:colOff>
      <xdr:row>43</xdr:row>
      <xdr:rowOff>41539</xdr:rowOff>
    </xdr:from>
    <xdr:to>
      <xdr:col>7</xdr:col>
      <xdr:colOff>1428736</xdr:colOff>
      <xdr:row>43</xdr:row>
      <xdr:rowOff>285750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7190254" y="8947414"/>
          <a:ext cx="2858607" cy="244211"/>
        </a:xfrm>
        <a:prstGeom prst="rect">
          <a:avLst/>
        </a:prstGeom>
        <a:noFill/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chemeClr val="tx2">
                    <a:lumMod val="50000"/>
                  </a:schemeClr>
                </a:solidFill>
                <a:round/>
                <a:headEnd/>
                <a:tailEnd/>
              </a:ln>
              <a:solidFill>
                <a:schemeClr val="bg1">
                  <a:alpha val="50000"/>
                </a:schemeClr>
              </a:solidFill>
              <a:effectLst/>
              <a:latin typeface="Arial Narrow" panose="020B0606020202030204" pitchFamily="34" charset="0"/>
            </a:rPr>
            <a:t>PaWoX</a:t>
          </a:r>
        </a:p>
      </xdr:txBody>
    </xdr:sp>
    <xdr:clientData/>
  </xdr:twoCellAnchor>
  <xdr:twoCellAnchor>
    <xdr:from>
      <xdr:col>6</xdr:col>
      <xdr:colOff>2903794</xdr:colOff>
      <xdr:row>1</xdr:row>
      <xdr:rowOff>56878</xdr:rowOff>
    </xdr:from>
    <xdr:to>
      <xdr:col>7</xdr:col>
      <xdr:colOff>1797836</xdr:colOff>
      <xdr:row>1</xdr:row>
      <xdr:rowOff>297655</xdr:rowOff>
    </xdr:to>
    <xdr:sp macro="" textlink="">
      <xdr:nvSpPr>
        <xdr:cNvPr id="3" name="WordArt 2"/>
        <xdr:cNvSpPr>
          <a:spLocks noChangeArrowheads="1" noChangeShapeType="1" noTextEdit="1"/>
        </xdr:cNvSpPr>
      </xdr:nvSpPr>
      <xdr:spPr bwMode="auto">
        <a:xfrm>
          <a:off x="6818569" y="218803"/>
          <a:ext cx="3599392" cy="240777"/>
        </a:xfrm>
        <a:prstGeom prst="rect">
          <a:avLst/>
        </a:prstGeom>
        <a:noFill/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noFill/>
                <a:round/>
                <a:headEnd/>
                <a:tailEnd/>
              </a:ln>
              <a:solidFill>
                <a:schemeClr val="bg1">
                  <a:alpha val="50000"/>
                </a:schemeClr>
              </a:solidFill>
              <a:effectLst/>
              <a:latin typeface="Arial Narrow" panose="020B0606020202030204" pitchFamily="34" charset="0"/>
            </a:rPr>
            <a:t>www.umrechnung.org</a:t>
          </a:r>
        </a:p>
      </xdr:txBody>
    </xdr:sp>
    <xdr:clientData/>
  </xdr:twoCellAnchor>
  <xdr:twoCellAnchor>
    <xdr:from>
      <xdr:col>2</xdr:col>
      <xdr:colOff>6598</xdr:colOff>
      <xdr:row>2</xdr:row>
      <xdr:rowOff>25131</xdr:rowOff>
    </xdr:from>
    <xdr:to>
      <xdr:col>2</xdr:col>
      <xdr:colOff>684514</xdr:colOff>
      <xdr:row>42</xdr:row>
      <xdr:rowOff>166688</xdr:rowOff>
    </xdr:to>
    <xdr:grpSp>
      <xdr:nvGrpSpPr>
        <xdr:cNvPr id="4" name="Gruppieren 3"/>
        <xdr:cNvGrpSpPr/>
      </xdr:nvGrpSpPr>
      <xdr:grpSpPr>
        <a:xfrm>
          <a:off x="542379" y="537100"/>
          <a:ext cx="677916" cy="8094932"/>
          <a:chOff x="542379" y="537100"/>
          <a:chExt cx="677916" cy="8023494"/>
        </a:xfrm>
      </xdr:grpSpPr>
      <xdr:sp macro="[0]!Verschlüsseln" textlink="">
        <xdr:nvSpPr>
          <xdr:cNvPr id="6" name="Textfeld 5"/>
          <xdr:cNvSpPr txBox="1"/>
        </xdr:nvSpPr>
        <xdr:spPr>
          <a:xfrm>
            <a:off x="550260" y="4565706"/>
            <a:ext cx="669600" cy="1985081"/>
          </a:xfrm>
          <a:prstGeom prst="rect">
            <a:avLst/>
          </a:prstGeom>
          <a:solidFill>
            <a:srgbClr val="FF3300"/>
          </a:solidFill>
          <a:ln w="9525" cmpd="sng">
            <a:noFill/>
          </a:ln>
          <a:effectLst>
            <a:innerShdw blurRad="63500" dist="50800" dir="2700000">
              <a:prstClr val="black">
                <a:alpha val="50000"/>
              </a:prstClr>
            </a:innerShdw>
          </a:effec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vert270" wrap="square" lIns="0" tIns="0" rIns="0" bIns="0" rtlCol="0" anchor="ctr" anchorCtr="1"/>
          <a:lstStyle/>
          <a:p>
            <a:r>
              <a:rPr lang="de-CH" sz="1800">
                <a:solidFill>
                  <a:schemeClr val="bg1"/>
                </a:solidFill>
                <a:latin typeface="Arial Black" panose="020B0A04020102020204" pitchFamily="34" charset="0"/>
              </a:rPr>
              <a:t>Verschlüsseln</a:t>
            </a:r>
          </a:p>
        </xdr:txBody>
      </xdr:sp>
      <xdr:sp macro="[0]!Entschlüsseln" textlink="">
        <xdr:nvSpPr>
          <xdr:cNvPr id="7" name="Textfeld 6"/>
          <xdr:cNvSpPr txBox="1"/>
        </xdr:nvSpPr>
        <xdr:spPr>
          <a:xfrm>
            <a:off x="563323" y="6575513"/>
            <a:ext cx="656972" cy="1985081"/>
          </a:xfrm>
          <a:prstGeom prst="rect">
            <a:avLst/>
          </a:prstGeom>
          <a:solidFill>
            <a:srgbClr val="00B050"/>
          </a:solidFill>
          <a:ln w="9525" cmpd="sng">
            <a:noFill/>
          </a:ln>
          <a:effectLst>
            <a:innerShdw blurRad="63500" dist="50800" dir="2700000">
              <a:prstClr val="black">
                <a:alpha val="50000"/>
              </a:prstClr>
            </a:innerShdw>
          </a:effec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vert270" wrap="square" lIns="0" tIns="0" rIns="0" bIns="0" rtlCol="0" anchor="ctr" anchorCtr="1"/>
          <a:lstStyle/>
          <a:p>
            <a:r>
              <a:rPr lang="de-CH" sz="1800">
                <a:solidFill>
                  <a:schemeClr val="bg1"/>
                </a:solidFill>
                <a:latin typeface="Arial Black" panose="020B0A04020102020204" pitchFamily="34" charset="0"/>
              </a:rPr>
              <a:t>Entschlüsseln</a:t>
            </a:r>
          </a:p>
        </xdr:txBody>
      </xdr:sp>
      <xdr:sp macro="[0]!Generieren" textlink="">
        <xdr:nvSpPr>
          <xdr:cNvPr id="8" name="Textfeld 7"/>
          <xdr:cNvSpPr txBox="1"/>
        </xdr:nvSpPr>
        <xdr:spPr>
          <a:xfrm>
            <a:off x="542379" y="2549152"/>
            <a:ext cx="676084" cy="1985081"/>
          </a:xfrm>
          <a:prstGeom prst="rect">
            <a:avLst/>
          </a:prstGeom>
          <a:solidFill>
            <a:srgbClr val="0066FF"/>
          </a:solidFill>
          <a:ln w="9525" cmpd="sng">
            <a:noFill/>
          </a:ln>
          <a:effectLst>
            <a:innerShdw blurRad="63500" dist="50800" dir="2700000">
              <a:prstClr val="black">
                <a:alpha val="50000"/>
              </a:prstClr>
            </a:innerShdw>
          </a:effec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vert270" wrap="square" lIns="0" tIns="0" rIns="0" bIns="0" rtlCol="0" anchor="ctr" anchorCtr="1"/>
          <a:lstStyle/>
          <a:p>
            <a:r>
              <a:rPr lang="de-CH" sz="1800">
                <a:solidFill>
                  <a:schemeClr val="bg1"/>
                </a:solidFill>
                <a:latin typeface="Arial Black" panose="020B0A04020102020204" pitchFamily="34" charset="0"/>
              </a:rPr>
              <a:t>Generieren</a:t>
            </a:r>
          </a:p>
        </xdr:txBody>
      </xdr:sp>
      <xdr:grpSp>
        <xdr:nvGrpSpPr>
          <xdr:cNvPr id="9" name="Gruppieren 8"/>
          <xdr:cNvGrpSpPr/>
        </xdr:nvGrpSpPr>
        <xdr:grpSpPr>
          <a:xfrm>
            <a:off x="548915" y="537100"/>
            <a:ext cx="666528" cy="1985081"/>
            <a:chOff x="619125" y="452434"/>
            <a:chExt cx="740569" cy="2102646"/>
          </a:xfrm>
        </xdr:grpSpPr>
        <xdr:sp macro="[0]!Ordnen" textlink="">
          <xdr:nvSpPr>
            <xdr:cNvPr id="10" name="Textfeld 9"/>
            <xdr:cNvSpPr txBox="1"/>
          </xdr:nvSpPr>
          <xdr:spPr>
            <a:xfrm>
              <a:off x="619125" y="452434"/>
              <a:ext cx="740569" cy="2102646"/>
            </a:xfrm>
            <a:prstGeom prst="rect">
              <a:avLst/>
            </a:prstGeom>
            <a:solidFill>
              <a:srgbClr val="7030A0"/>
            </a:solidFill>
            <a:ln w="9525" cmpd="sng">
              <a:noFill/>
            </a:ln>
            <a:effectLst>
              <a:innerShdw blurRad="63500" dist="50800" dir="2700000">
                <a:prstClr val="black">
                  <a:alpha val="50000"/>
                </a:prstClr>
              </a:innerShdw>
            </a:effectLst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vert="vert270" wrap="square" lIns="0" tIns="0" rIns="0" bIns="612000" rtlCol="0" anchor="ctr" anchorCtr="1"/>
            <a:lstStyle/>
            <a:p>
              <a:r>
                <a:rPr lang="de-CH" sz="1800">
                  <a:solidFill>
                    <a:schemeClr val="bg1"/>
                  </a:solidFill>
                  <a:latin typeface="Arial Black" panose="020B0A04020102020204" pitchFamily="34" charset="0"/>
                </a:rPr>
                <a:t>Ordnen</a:t>
              </a:r>
            </a:p>
          </xdr:txBody>
        </xdr:sp>
        <xdr:sp macro="" textlink="">
          <xdr:nvSpPr>
            <xdr:cNvPr id="11" name="Pfeil nach unten 10"/>
            <xdr:cNvSpPr/>
          </xdr:nvSpPr>
          <xdr:spPr>
            <a:xfrm>
              <a:off x="845345" y="1881187"/>
              <a:ext cx="345280" cy="478346"/>
            </a:xfrm>
            <a:prstGeom prst="downArrow">
              <a:avLst/>
            </a:prstGeom>
            <a:solidFill>
              <a:schemeClr val="bg1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de-CH" sz="1800"/>
            </a:p>
          </xdr:txBody>
        </xdr:sp>
      </xdr:grp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273843</xdr:colOff>
      <xdr:row>1</xdr:row>
      <xdr:rowOff>35719</xdr:rowOff>
    </xdr:from>
    <xdr:to>
      <xdr:col>16</xdr:col>
      <xdr:colOff>576912</xdr:colOff>
      <xdr:row>56</xdr:row>
      <xdr:rowOff>132053</xdr:rowOff>
    </xdr:to>
    <xdr:grpSp>
      <xdr:nvGrpSpPr>
        <xdr:cNvPr id="3" name="Gruppieren 2"/>
        <xdr:cNvGrpSpPr/>
      </xdr:nvGrpSpPr>
      <xdr:grpSpPr>
        <a:xfrm>
          <a:off x="583406" y="297657"/>
          <a:ext cx="12804631" cy="9930896"/>
          <a:chOff x="3288289" y="607218"/>
          <a:chExt cx="12804631" cy="9267393"/>
        </a:xfrm>
      </xdr:grpSpPr>
      <xdr:sp macro="" textlink="">
        <xdr:nvSpPr>
          <xdr:cNvPr id="5" name="Textfeld 4"/>
          <xdr:cNvSpPr txBox="1"/>
        </xdr:nvSpPr>
        <xdr:spPr>
          <a:xfrm>
            <a:off x="3288289" y="607218"/>
            <a:ext cx="12804631" cy="9267393"/>
          </a:xfrm>
          <a:prstGeom prst="rect">
            <a:avLst/>
          </a:prstGeom>
          <a:solidFill>
            <a:schemeClr val="lt1"/>
          </a:solidFill>
          <a:ln w="31750" cmpd="sng">
            <a:solidFill>
              <a:schemeClr val="tx2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96000" tIns="360000" rIns="324000" rtlCol="0" anchor="t" anchorCtr="0"/>
          <a:lstStyle/>
          <a:p>
            <a:r>
              <a:rPr lang="de-CH" sz="1800" b="1" u="sng">
                <a:solidFill>
                  <a:schemeClr val="dk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PaWoX:  Passwörter erzeugen und verschlüsseln mit Excel</a:t>
            </a:r>
            <a:endParaRPr lang="de-CH" sz="1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  <a:p>
            <a:endParaRPr lang="de-CH" sz="1400" b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  <a:p>
            <a:pPr algn="l"/>
            <a:r>
              <a:rPr lang="de-CH" sz="1400" b="0" u="sng">
                <a:solidFill>
                  <a:schemeClr val="dk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Daten eingeben, Passwort generieren</a:t>
            </a:r>
          </a:p>
          <a:p>
            <a:pPr algn="l"/>
            <a:r>
              <a:rPr lang="de-CH" sz="1400" b="0">
                <a:solidFill>
                  <a:schemeClr val="dk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Pro Zugangsportal steht eine Formularzeile zur Verfügung, das zugehörige  Passwort gehört in die letzte Spalte</a:t>
            </a:r>
            <a:r>
              <a:rPr lang="de-CH" sz="1400" b="0" baseline="0">
                <a:solidFill>
                  <a:schemeClr val="dk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. Um ein Passwort zu </a:t>
            </a:r>
            <a:r>
              <a:rPr lang="de-CH" sz="1400" b="1">
                <a:solidFill>
                  <a:schemeClr val="dk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Generieren</a:t>
            </a:r>
            <a:r>
              <a:rPr lang="de-CH" sz="1400" b="0">
                <a:solidFill>
                  <a:schemeClr val="dk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, wählen Sie eine Zelle aus, tippen die gewünschte Anzahl Zeichen ins eingeblendete Eingabefeld und - das Passwort steht da.  Das</a:t>
            </a:r>
            <a:r>
              <a:rPr lang="de-CH" sz="1400" b="0" baseline="0">
                <a:solidFill>
                  <a:schemeClr val="dk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 Programm </a:t>
            </a:r>
            <a:r>
              <a:rPr lang="de-CH" sz="1400" b="0">
                <a:solidFill>
                  <a:schemeClr val="dk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ist  optimiert, </a:t>
            </a:r>
            <a:r>
              <a:rPr lang="de-CH" sz="1400" b="0" i="1">
                <a:solidFill>
                  <a:schemeClr val="dk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aussprechbare  </a:t>
            </a:r>
            <a:r>
              <a:rPr lang="de-CH" sz="1400" b="0">
                <a:solidFill>
                  <a:schemeClr val="dk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Passwörter zu erzeugen.   Falls Ihnen der Vorschlag  nicht  gefällt,  generieren  Sie einfach einen neuen,  verändern ihn oder ergänzen ihn mit erlaubten Zeichen Ihrer Wahl  (s. Eigenschaften). Mit der Taste </a:t>
            </a:r>
            <a:r>
              <a:rPr lang="de-CH" sz="1400" b="1">
                <a:solidFill>
                  <a:schemeClr val="dk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Ordnen</a:t>
            </a:r>
            <a:r>
              <a:rPr lang="de-CH" sz="1400" b="0">
                <a:solidFill>
                  <a:schemeClr val="dk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 können Sie Ihre Daten jederzeit alphabetisch (nach Portals-Namen) neu aufreihen.</a:t>
            </a:r>
          </a:p>
          <a:p>
            <a:pPr algn="l"/>
            <a:endParaRPr lang="de-CH" sz="1400" b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  <a:p>
            <a:pPr algn="l"/>
            <a:r>
              <a:rPr lang="de-CH" sz="1400" b="0" u="sng">
                <a:solidFill>
                  <a:schemeClr val="dk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Verschlüsseln, Entschlüsseln</a:t>
            </a:r>
            <a:endParaRPr lang="de-CH" sz="1400" b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  <a:p>
            <a:pPr algn="l"/>
            <a:r>
              <a:rPr lang="de-CH" sz="1400" b="0">
                <a:solidFill>
                  <a:schemeClr val="dk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Wählen Sie zunächst</a:t>
            </a:r>
            <a:r>
              <a:rPr lang="de-CH" sz="1400" b="0" baseline="0">
                <a:solidFill>
                  <a:schemeClr val="dk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 </a:t>
            </a:r>
            <a:r>
              <a:rPr lang="de-CH" sz="1400" b="0">
                <a:solidFill>
                  <a:schemeClr val="dk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eine geheime Zeichenkette als Schlüssel. Diesen dürfen Sie auf keinen Fall verlieren!</a:t>
            </a:r>
          </a:p>
          <a:p>
            <a:pPr marL="0" marR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de-CH" sz="1400" b="0">
                <a:solidFill>
                  <a:schemeClr val="dk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Zum </a:t>
            </a:r>
            <a:r>
              <a:rPr lang="de-CH" sz="1400" b="1">
                <a:solidFill>
                  <a:schemeClr val="dk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Verschlüsseln</a:t>
            </a:r>
            <a:r>
              <a:rPr lang="de-CH" sz="1400" b="0">
                <a:solidFill>
                  <a:schemeClr val="dk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 tippen Sie einfach den Schlüssel ins eingeblendete Eingabefeld - die Passwörter werden durch  neutrale Symbole ersetzt.  </a:t>
            </a:r>
            <a:r>
              <a:rPr lang="de-CH" sz="1400" b="1">
                <a:solidFill>
                  <a:schemeClr val="dk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Entschlüsseln</a:t>
            </a:r>
            <a:r>
              <a:rPr lang="de-CH" sz="1400" b="0">
                <a:solidFill>
                  <a:schemeClr val="dk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 funktioniert</a:t>
            </a:r>
            <a:r>
              <a:rPr lang="de-CH" sz="1400" b="0" baseline="0">
                <a:solidFill>
                  <a:schemeClr val="dk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 analog: Eingabe des korrekten Schlüssels </a:t>
            </a:r>
            <a:r>
              <a:rPr lang="de-CH" sz="1400" b="0">
                <a:solidFill>
                  <a:schemeClr val="dk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holt  die ursprünglichen Passwörter  zurück. Ein falscher Schlüssel liefert</a:t>
            </a:r>
            <a:r>
              <a:rPr lang="de-CH" sz="1400" b="0" baseline="0">
                <a:solidFill>
                  <a:schemeClr val="dk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 dagegen u</a:t>
            </a:r>
            <a:r>
              <a:rPr lang="de-CH" sz="1400" b="0">
                <a:solidFill>
                  <a:schemeClr val="dk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nbrauchbare </a:t>
            </a:r>
            <a:r>
              <a:rPr lang="de-CH" sz="1400" b="0" i="1">
                <a:solidFill>
                  <a:schemeClr val="dk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Pseudo-Passwörter</a:t>
            </a:r>
            <a:r>
              <a:rPr lang="de-CH" sz="1400" b="0">
                <a:solidFill>
                  <a:schemeClr val="dk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.</a:t>
            </a:r>
            <a:r>
              <a:rPr lang="de-CH" sz="1400" b="0" baseline="0">
                <a:solidFill>
                  <a:schemeClr val="dk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  Diese erkennt man </a:t>
            </a:r>
            <a:r>
              <a:rPr lang="de-CH" sz="1400" b="0">
                <a:solidFill>
                  <a:schemeClr val="dk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daran, dass sie chaotisch und un</a:t>
            </a:r>
            <a:r>
              <a:rPr lang="de-CH" sz="1400" b="0" i="0">
                <a:solidFill>
                  <a:schemeClr val="dk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aussprechbar </a:t>
            </a:r>
            <a:r>
              <a:rPr lang="de-CH" sz="1400" b="0">
                <a:solidFill>
                  <a:schemeClr val="dk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sind und </a:t>
            </a:r>
            <a:r>
              <a:rPr lang="de-CH" sz="1400" b="0" baseline="0">
                <a:solidFill>
                  <a:schemeClr val="dk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Spezialzeichen enthalten.</a:t>
            </a:r>
            <a:br>
              <a:rPr lang="de-CH" sz="1400" b="0" baseline="0">
                <a:solidFill>
                  <a:schemeClr val="dk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</a:br>
            <a:r>
              <a:rPr lang="de-CH" sz="1400" b="0" baseline="0">
                <a:solidFill>
                  <a:schemeClr val="dk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</a:t>
            </a:r>
            <a:r>
              <a:rPr lang="de-CH" sz="1400" b="0" i="1">
                <a:solidFill>
                  <a:schemeClr val="dk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orsicht:   </a:t>
            </a:r>
            <a:r>
              <a:rPr lang="de-CH" sz="1400" b="0">
                <a:solidFill>
                  <a:schemeClr val="dk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Verschlüsseln Sie</a:t>
            </a:r>
            <a:r>
              <a:rPr lang="de-CH" sz="1400" b="0" baseline="0">
                <a:solidFill>
                  <a:schemeClr val="dk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 niemals falsche Passwörter, dabei gehen die echten verloren (das Programm "weiss" nicht, welches die echten Passwörter sind). </a:t>
            </a:r>
            <a:r>
              <a:rPr lang="de-CH" sz="1400" b="0" i="1">
                <a:solidFill>
                  <a:schemeClr val="dk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Tip</a:t>
            </a:r>
            <a:r>
              <a:rPr lang="de-CH" sz="1400" b="0">
                <a:solidFill>
                  <a:schemeClr val="dk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:  Wählen Sie mindestens eines Ihrer Passwörter so, dass Sie</a:t>
            </a:r>
            <a:r>
              <a:rPr lang="de-CH" sz="1400" b="0" baseline="0">
                <a:solidFill>
                  <a:schemeClr val="dk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 </a:t>
            </a:r>
            <a:r>
              <a:rPr lang="de-CH" sz="1400" b="0">
                <a:solidFill>
                  <a:schemeClr val="dk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es leicht  erkennen.</a:t>
            </a:r>
          </a:p>
          <a:p>
            <a:pPr marL="0" marR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lang="de-CH" sz="1400" b="0" u="sng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  <a:p>
            <a:pPr algn="l"/>
            <a:r>
              <a:rPr lang="de-CH" sz="1400" b="0" u="sng">
                <a:solidFill>
                  <a:schemeClr val="dk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Eigenschaften</a:t>
            </a:r>
            <a:endParaRPr lang="de-CH" sz="1400" b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  <a:p>
            <a:pPr lvl="0" algn="l"/>
            <a:r>
              <a:rPr lang="de-CH" sz="1400" b="0">
                <a:solidFill>
                  <a:schemeClr val="dk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Passwörter und Schlüssel können zwischen 1 und 16 Zeichen enthalten. Je mehr Zeichen verwendet werden, desto besser ist die  Verschlüsselung.</a:t>
            </a:r>
          </a:p>
          <a:p>
            <a:pPr lvl="0" algn="l"/>
            <a:r>
              <a:rPr lang="de-CH" sz="1400" b="0">
                <a:solidFill>
                  <a:schemeClr val="dk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Erlaubte Zeichen sind 0…9, A...Z, a...z, sowie diese Spezialzeichen:                                                                                               (ASCII 33..127). </a:t>
            </a:r>
            <a:br>
              <a:rPr lang="de-CH" sz="1400" b="0">
                <a:solidFill>
                  <a:schemeClr val="dk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</a:br>
            <a:r>
              <a:rPr lang="de-CH" sz="1400" b="0">
                <a:solidFill>
                  <a:schemeClr val="dk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Andere Zeichen (zB Umlaute) werden nicht angenommen.</a:t>
            </a:r>
          </a:p>
          <a:p>
            <a:pPr lvl="0" algn="l"/>
            <a:endParaRPr lang="de-CH" sz="14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  <a:p>
            <a:r>
              <a:rPr lang="de-CH" sz="1400" b="0" u="sng">
                <a:solidFill>
                  <a:schemeClr val="dk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Makros aktivieren</a:t>
            </a:r>
            <a:r>
              <a:rPr lang="de-CH" sz="1100">
                <a:solidFill>
                  <a:schemeClr val="dk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/>
            </a:r>
            <a:br>
              <a:rPr lang="de-CH" sz="1100">
                <a:solidFill>
                  <a:schemeClr val="dk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</a:br>
            <a:r>
              <a:rPr lang="de-CH" sz="1400" b="0">
                <a:solidFill>
                  <a:schemeClr val="dk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PaWoX enthält sogenannte Makros, die aktiviert sein müssen, damit das Werkzeug funktioniert. Standardmässig sind Makros in Excel-Installationen meist deaktiviert. So aktivieren Sie Makros:</a:t>
            </a:r>
          </a:p>
          <a:p>
            <a:pPr lvl="1" algn="l"/>
            <a:r>
              <a:rPr lang="de-CH" sz="1200" b="0" i="1">
                <a:solidFill>
                  <a:schemeClr val="dk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Excel 2013: Klicken Sie  "Datei" &gt; "Sicherheitswarnung" &gt; " Inhalt aktivieren" &gt; " Alle Inhalte aktivieren"  &gt; " Aktive Inhalte dieses Dokuments immer aktivieren ".</a:t>
            </a:r>
          </a:p>
          <a:p>
            <a:pPr lvl="1"/>
            <a:r>
              <a:rPr lang="de-DE" sz="1200" b="0" i="1">
                <a:solidFill>
                  <a:schemeClr val="dk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Excel 2010: Klicken Sie "Datei" &gt; "Optionen" &gt; "Sicherheitscenter" &gt;  „Einstellungen für das Sicherheitscenter“ &gt; "Einstellungen für Makros". Wählen Sie entweder </a:t>
            </a:r>
            <a:br>
              <a:rPr lang="de-DE" sz="1200" b="0" i="1">
                <a:solidFill>
                  <a:schemeClr val="dk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</a:br>
            <a:r>
              <a:rPr lang="de-DE" sz="1200" b="0" i="1">
                <a:solidFill>
                  <a:schemeClr val="dk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"Alle Makros aktivieren", oder (sicherer) „Alle Makros mit Benachrichtigung deaktivieren“. </a:t>
            </a:r>
            <a:endParaRPr lang="de-CH" sz="1200" b="0" i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  <a:p>
            <a:pPr lvl="1"/>
            <a:r>
              <a:rPr lang="de-DE" sz="1200" b="0" i="1">
                <a:solidFill>
                  <a:schemeClr val="dk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Excel 2007: Klicken Sie oben links auf das Office-Symbol &gt; "Excel-Optionen" &gt; "Vertrauensstellungscenter" &gt; "Einstellungen für das Vertrauensstellungscenter“, &gt; "Einstellungen für Makros". Rest analog</a:t>
            </a:r>
            <a:r>
              <a:rPr lang="de-DE" sz="1200" b="0" i="1" baseline="0">
                <a:solidFill>
                  <a:schemeClr val="dk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 Excel 2010.</a:t>
            </a:r>
            <a:endParaRPr lang="de-CH" sz="1200" b="0" i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  <a:p>
            <a:r>
              <a:rPr lang="de-DE" sz="1400" b="0">
                <a:solidFill>
                  <a:schemeClr val="dk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Nach Öffnen der heruntergeladenen PaWoX-Datei erscheint möglicherweise oben eine Sicherheitswarnung „Makros wurden deaktiviert“. Klicken Sie „Inhalt aktivieren“ &gt;„Ja“ (Excel 07: „Optionen“ &gt; “Inhalt für diese Seite aktivieren“ &gt; „Ja“).</a:t>
            </a:r>
            <a:r>
              <a:rPr lang="de-DE" sz="1100">
                <a:solidFill>
                  <a:schemeClr val="dk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  </a:t>
            </a:r>
          </a:p>
          <a:p>
            <a:endParaRPr lang="de-DE" sz="1400" b="0" u="sng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  <a:p>
            <a:r>
              <a:rPr lang="de-DE" sz="1400" b="0" u="sng">
                <a:solidFill>
                  <a:schemeClr val="dk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Weitere Tabellenblätter einfügen</a:t>
            </a:r>
          </a:p>
          <a:p>
            <a:r>
              <a:rPr lang="de-DE" sz="1400" b="0" u="none">
                <a:solidFill>
                  <a:schemeClr val="dk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Sie können Platz für noch mehr Passwörter schaffen indem Sie </a:t>
            </a:r>
            <a:r>
              <a:rPr lang="de-CH" sz="1400" b="0" u="none">
                <a:solidFill>
                  <a:schemeClr val="dk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Kopien des Berechnungsblattes  einfügen:</a:t>
            </a:r>
          </a:p>
          <a:p>
            <a:pPr lvl="1"/>
            <a:r>
              <a:rPr lang="de-CH" sz="1200" b="0" i="1" u="none">
                <a:solidFill>
                  <a:schemeClr val="dk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Rechtsclick auf den Tabellenreiter &gt; Verschieben oder Kopieren &gt; Position wählen (Kästchen "Kopie erstellen" angeklickt) &gt; ok. </a:t>
            </a:r>
          </a:p>
          <a:p>
            <a:r>
              <a:rPr lang="de-CH" sz="1400" b="0" u="none">
                <a:solidFill>
                  <a:schemeClr val="dk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Der Algorithmus arbeitet automatisch nur auf dem geöffneten Tabellenblatt. Sie können für jedes Blatt einen eigenen Schlüssel benutzen.</a:t>
            </a:r>
            <a:endParaRPr lang="de-DE" sz="1400" b="0" u="non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  <a:p>
            <a:endParaRPr lang="de-DE" sz="1400" b="0" u="sng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  <a:p>
            <a:r>
              <a:rPr lang="de-DE" sz="1400" b="0" u="sng">
                <a:solidFill>
                  <a:schemeClr val="dk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Bildschirm einstellen, Drucken</a:t>
            </a:r>
            <a:endParaRPr lang="de-CH" sz="1400" b="0" u="sng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  <a:p>
            <a:r>
              <a:rPr lang="de-DE" sz="1400" b="0">
                <a:solidFill>
                  <a:schemeClr val="dk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Wählen Sie „Ansicht“ &gt; „Ganzer Bildschirm“ (aufheben durch "esc").  Der Zoom sollte dabei so eingestellt sein, dass das ganze PaWoX – Paneel sichtbar ist, um ein Flickern während der Berechnung zu vermeiden. Zum Drucken verwenden Sie</a:t>
            </a:r>
            <a:r>
              <a:rPr lang="de-DE" sz="1400" b="0" baseline="0">
                <a:solidFill>
                  <a:schemeClr val="dk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 am besten Querformat und wählen die Option "Blatt auf einer Seite darstellen".</a:t>
            </a:r>
            <a:r>
              <a:rPr lang="de-DE" sz="1100">
                <a:solidFill>
                  <a:schemeClr val="dk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 </a:t>
            </a:r>
          </a:p>
          <a:p>
            <a:endParaRPr lang="de-DE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  <a:p>
            <a:pPr lvl="0" algn="r"/>
            <a:r>
              <a:rPr lang="de-CH" sz="1400">
                <a:solidFill>
                  <a:schemeClr val="dk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			</a:t>
            </a:r>
            <a:r>
              <a:rPr lang="de-CH" sz="1400" baseline="0">
                <a:solidFill>
                  <a:schemeClr val="dk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    </a:t>
            </a:r>
            <a:r>
              <a:rPr lang="de-CH" sz="1100" baseline="0">
                <a:solidFill>
                  <a:schemeClr val="dk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Version 2017.01.12</a:t>
            </a:r>
          </a:p>
          <a:p>
            <a:pPr lvl="0" algn="r"/>
            <a:r>
              <a:rPr lang="de-CH" sz="1100" b="0" baseline="0">
                <a:solidFill>
                  <a:schemeClr val="dk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   </a:t>
            </a:r>
            <a:r>
              <a:rPr lang="de-CH" sz="1100" b="0">
                <a:solidFill>
                  <a:schemeClr val="dk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© Martin von Allmen,  www.umrechnung.org</a:t>
            </a:r>
            <a:r>
              <a:rPr lang="de-CH" sz="1100" b="0" baseline="0">
                <a:solidFill>
                  <a:schemeClr val="dk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  </a:t>
            </a:r>
            <a:r>
              <a:rPr lang="de-CH" sz="1100" b="0">
                <a:solidFill>
                  <a:schemeClr val="dk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2015</a:t>
            </a:r>
          </a:p>
          <a:p>
            <a:pPr lvl="0" algn="r"/>
            <a:r>
              <a:rPr lang="de-CH" sz="1100">
                <a:solidFill>
                  <a:schemeClr val="dk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Für das korrekte Funktionieren dieser Software</a:t>
            </a:r>
            <a:r>
              <a:rPr lang="de-CH" sz="1100" baseline="0">
                <a:solidFill>
                  <a:schemeClr val="dk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 wird keine  Garantie übernommen.  </a:t>
            </a:r>
          </a:p>
          <a:p>
            <a:pPr lvl="0" algn="r"/>
            <a:r>
              <a:rPr lang="de-CH" sz="1100" baseline="0">
                <a:solidFill>
                  <a:schemeClr val="dk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Für Nachteile,  </a:t>
            </a:r>
            <a:r>
              <a:rPr lang="de-CH" sz="1100">
                <a:solidFill>
                  <a:schemeClr val="dk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die</a:t>
            </a:r>
            <a:r>
              <a:rPr lang="de-CH" sz="1100" baseline="0">
                <a:solidFill>
                  <a:schemeClr val="dk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 durch ihren Gebrauch entstehen, wird  jede Haftung abgelehnt.</a:t>
            </a:r>
            <a:endParaRPr lang="de-CH" sz="1100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pic>
        <xdr:nvPicPr>
          <xdr:cNvPr id="6" name="Grafik 5"/>
          <xdr:cNvPicPr/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196731" y="4646463"/>
            <a:ext cx="4083333" cy="208940"/>
          </a:xfrm>
          <a:prstGeom prst="rect">
            <a:avLst/>
          </a:prstGeom>
          <a:solidFill>
            <a:schemeClr val="bg1"/>
          </a:solidFill>
          <a:ln w="22225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eine@email.org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9"/>
  <dimension ref="B1:AT63"/>
  <sheetViews>
    <sheetView showGridLines="0" tabSelected="1" zoomScale="80" zoomScaleNormal="80" workbookViewId="0">
      <selection activeCell="G16" sqref="G16"/>
    </sheetView>
  </sheetViews>
  <sheetFormatPr baseColWidth="10" defaultRowHeight="14.25"/>
  <cols>
    <col min="1" max="1" width="3.5" style="21" customWidth="1"/>
    <col min="2" max="2" width="3.625" style="21" customWidth="1"/>
    <col min="3" max="3" width="9.125" style="21" customWidth="1"/>
    <col min="4" max="4" width="3.625" style="21" customWidth="1"/>
    <col min="5" max="5" width="4.25" style="21" customWidth="1"/>
    <col min="6" max="6" width="27.25" style="21" customWidth="1"/>
    <col min="7" max="7" width="61.75" style="21" customWidth="1"/>
    <col min="8" max="8" width="31" style="21" customWidth="1"/>
    <col min="9" max="9" width="33.25" style="21" customWidth="1"/>
    <col min="10" max="10" width="21.875" style="21" customWidth="1"/>
    <col min="11" max="11" width="5" style="21" hidden="1" customWidth="1"/>
    <col min="12" max="12" width="3.625" style="21" customWidth="1"/>
    <col min="13" max="14" width="6.25" style="21" hidden="1" customWidth="1"/>
    <col min="15" max="30" width="5.25" style="21" hidden="1" customWidth="1"/>
    <col min="31" max="31" width="6.25" style="21" customWidth="1"/>
    <col min="32" max="16384" width="11" style="21"/>
  </cols>
  <sheetData>
    <row r="1" spans="2:46" ht="15.75" customHeight="1">
      <c r="B1" s="1"/>
      <c r="C1" s="1"/>
      <c r="D1" s="1"/>
      <c r="E1" s="1"/>
      <c r="F1" s="1"/>
      <c r="G1" s="1"/>
      <c r="H1" s="1"/>
      <c r="I1" s="1"/>
      <c r="J1" s="7"/>
      <c r="K1" s="8"/>
      <c r="L1" s="25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1"/>
      <c r="AQ1" s="1"/>
      <c r="AR1" s="1"/>
      <c r="AS1" s="1"/>
      <c r="AT1" s="7"/>
    </row>
    <row r="2" spans="2:46" ht="24.95" customHeight="1">
      <c r="B2" s="10"/>
      <c r="C2" s="26"/>
      <c r="D2" s="10"/>
      <c r="E2" s="62"/>
      <c r="F2" s="62"/>
      <c r="G2" s="62"/>
      <c r="H2" s="62"/>
      <c r="I2" s="62"/>
      <c r="J2" s="62"/>
      <c r="K2" s="62"/>
      <c r="L2" s="10"/>
      <c r="M2" s="41" t="s">
        <v>78</v>
      </c>
      <c r="N2" s="12" t="str">
        <f>CONCATENATE(M2,M2,M2,M2,M2,M2,M2,M2,M2,M2,M2,M2,M2,M2,M2,M2,)</f>
        <v>ZensurZensurZensurZensurZensurZensurZensurZensurZensurZensurZensurZensurZensurZensurZensurZensur</v>
      </c>
      <c r="O2" s="27">
        <f t="shared" ref="O2:AD2" si="0">CODE(MID($N2,O6,1))</f>
        <v>90</v>
      </c>
      <c r="P2" s="27">
        <f t="shared" si="0"/>
        <v>101</v>
      </c>
      <c r="Q2" s="27">
        <f t="shared" si="0"/>
        <v>110</v>
      </c>
      <c r="R2" s="27">
        <f t="shared" si="0"/>
        <v>115</v>
      </c>
      <c r="S2" s="27">
        <f t="shared" si="0"/>
        <v>117</v>
      </c>
      <c r="T2" s="27">
        <f t="shared" si="0"/>
        <v>114</v>
      </c>
      <c r="U2" s="27">
        <f t="shared" si="0"/>
        <v>90</v>
      </c>
      <c r="V2" s="27">
        <f t="shared" si="0"/>
        <v>101</v>
      </c>
      <c r="W2" s="27">
        <f t="shared" si="0"/>
        <v>110</v>
      </c>
      <c r="X2" s="27">
        <f t="shared" si="0"/>
        <v>115</v>
      </c>
      <c r="Y2" s="27">
        <f t="shared" si="0"/>
        <v>117</v>
      </c>
      <c r="Z2" s="27">
        <f t="shared" si="0"/>
        <v>114</v>
      </c>
      <c r="AA2" s="27">
        <f t="shared" si="0"/>
        <v>90</v>
      </c>
      <c r="AB2" s="27">
        <f t="shared" si="0"/>
        <v>101</v>
      </c>
      <c r="AC2" s="27">
        <f t="shared" si="0"/>
        <v>110</v>
      </c>
      <c r="AD2" s="27">
        <f t="shared" si="0"/>
        <v>115</v>
      </c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1"/>
      <c r="AQ2" s="1"/>
      <c r="AR2" s="1"/>
      <c r="AS2" s="1"/>
      <c r="AT2" s="7"/>
    </row>
    <row r="3" spans="2:46" ht="30" customHeight="1">
      <c r="B3" s="61"/>
      <c r="C3" s="63" t="s">
        <v>5</v>
      </c>
      <c r="D3" s="65"/>
      <c r="E3" s="48"/>
      <c r="F3" s="38" t="s">
        <v>6</v>
      </c>
      <c r="G3" s="38" t="s">
        <v>73</v>
      </c>
      <c r="H3" s="38" t="s">
        <v>7</v>
      </c>
      <c r="I3" s="38" t="s">
        <v>2</v>
      </c>
      <c r="J3" s="38" t="s">
        <v>0</v>
      </c>
      <c r="K3" s="22"/>
      <c r="L3" s="61"/>
      <c r="M3" s="44" t="s">
        <v>3</v>
      </c>
      <c r="N3" s="13" t="str">
        <f>IFERROR(IF(SUM(O3:AD3)&lt;16,"no","ok"),"no")</f>
        <v>ok</v>
      </c>
      <c r="O3" s="28">
        <f>IF(OR(O2&lt;33,O2&gt;127),0,1)</f>
        <v>1</v>
      </c>
      <c r="P3" s="28">
        <f t="shared" ref="P3:AD3" si="1">IF(OR(P2&lt;33,P2&gt;127),0,1)</f>
        <v>1</v>
      </c>
      <c r="Q3" s="28">
        <f t="shared" si="1"/>
        <v>1</v>
      </c>
      <c r="R3" s="28">
        <f t="shared" si="1"/>
        <v>1</v>
      </c>
      <c r="S3" s="28">
        <f t="shared" si="1"/>
        <v>1</v>
      </c>
      <c r="T3" s="28">
        <f t="shared" si="1"/>
        <v>1</v>
      </c>
      <c r="U3" s="28">
        <f t="shared" si="1"/>
        <v>1</v>
      </c>
      <c r="V3" s="28">
        <f t="shared" si="1"/>
        <v>1</v>
      </c>
      <c r="W3" s="28">
        <f t="shared" si="1"/>
        <v>1</v>
      </c>
      <c r="X3" s="28">
        <f t="shared" si="1"/>
        <v>1</v>
      </c>
      <c r="Y3" s="28">
        <f t="shared" si="1"/>
        <v>1</v>
      </c>
      <c r="Z3" s="28">
        <f t="shared" si="1"/>
        <v>1</v>
      </c>
      <c r="AA3" s="28">
        <f t="shared" si="1"/>
        <v>1</v>
      </c>
      <c r="AB3" s="28">
        <f t="shared" si="1"/>
        <v>1</v>
      </c>
      <c r="AC3" s="28">
        <f t="shared" si="1"/>
        <v>1</v>
      </c>
      <c r="AD3" s="28">
        <f t="shared" si="1"/>
        <v>1</v>
      </c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1"/>
      <c r="AQ3" s="1"/>
      <c r="AR3" s="1"/>
      <c r="AS3" s="1"/>
      <c r="AT3" s="7"/>
    </row>
    <row r="4" spans="2:46" ht="20.100000000000001" customHeight="1">
      <c r="B4" s="61"/>
      <c r="C4" s="64"/>
      <c r="D4" s="65"/>
      <c r="E4" s="23">
        <v>1</v>
      </c>
      <c r="F4" s="49"/>
      <c r="G4" s="49"/>
      <c r="H4" s="49"/>
      <c r="I4" s="59"/>
      <c r="J4" s="50" t="s">
        <v>77</v>
      </c>
      <c r="K4" s="24" t="s">
        <v>83</v>
      </c>
      <c r="L4" s="61"/>
      <c r="M4" s="45" t="s">
        <v>4</v>
      </c>
      <c r="N4" s="14" t="s">
        <v>77</v>
      </c>
      <c r="O4" s="27">
        <f>IFERROR(CODE(MID($N4,O6,1)),1)</f>
        <v>1</v>
      </c>
      <c r="P4" s="27">
        <f t="shared" ref="P4:AD4" si="2">IFERROR(CODE(MID($N4,P6,1)),1)</f>
        <v>1</v>
      </c>
      <c r="Q4" s="27">
        <f t="shared" si="2"/>
        <v>1</v>
      </c>
      <c r="R4" s="27">
        <f t="shared" si="2"/>
        <v>1</v>
      </c>
      <c r="S4" s="27">
        <f t="shared" si="2"/>
        <v>1</v>
      </c>
      <c r="T4" s="27">
        <f t="shared" si="2"/>
        <v>1</v>
      </c>
      <c r="U4" s="27">
        <f t="shared" si="2"/>
        <v>1</v>
      </c>
      <c r="V4" s="27">
        <f t="shared" si="2"/>
        <v>1</v>
      </c>
      <c r="W4" s="27">
        <f t="shared" si="2"/>
        <v>1</v>
      </c>
      <c r="X4" s="27">
        <f t="shared" si="2"/>
        <v>1</v>
      </c>
      <c r="Y4" s="27">
        <f t="shared" si="2"/>
        <v>1</v>
      </c>
      <c r="Z4" s="27">
        <f t="shared" si="2"/>
        <v>1</v>
      </c>
      <c r="AA4" s="27">
        <f t="shared" si="2"/>
        <v>1</v>
      </c>
      <c r="AB4" s="27">
        <f t="shared" si="2"/>
        <v>1</v>
      </c>
      <c r="AC4" s="27">
        <f t="shared" si="2"/>
        <v>1</v>
      </c>
      <c r="AD4" s="27">
        <f t="shared" si="2"/>
        <v>1</v>
      </c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1"/>
      <c r="AQ4" s="1"/>
      <c r="AR4" s="1"/>
      <c r="AS4" s="1"/>
      <c r="AT4" s="7"/>
    </row>
    <row r="5" spans="2:46" ht="15">
      <c r="B5" s="61"/>
      <c r="C5" s="64"/>
      <c r="D5" s="65"/>
      <c r="E5" s="23">
        <v>2</v>
      </c>
      <c r="F5" s="49" t="s">
        <v>79</v>
      </c>
      <c r="G5" s="49" t="s">
        <v>81</v>
      </c>
      <c r="H5" s="60" t="s">
        <v>80</v>
      </c>
      <c r="I5" s="52" t="s">
        <v>82</v>
      </c>
      <c r="J5" s="50" t="s">
        <v>85</v>
      </c>
      <c r="K5" s="24" t="s">
        <v>84</v>
      </c>
      <c r="L5" s="61"/>
      <c r="M5" s="46" t="s">
        <v>1</v>
      </c>
      <c r="N5" s="15" t="str">
        <f>IFERROR(TRIM(CONCATENATE(O5,P5,Q5,R5,S5,T5,U5,V5,W5,X5,Y5,Z5,AA5,AB5,AC5,AD5)),"&lt;UNGÜLTIG&gt;")</f>
        <v>[fotvs[fotvs[fot</v>
      </c>
      <c r="O5" s="27" t="str">
        <f t="shared" ref="O5:AD5" si="3">CHAR(O2+O4)</f>
        <v>[</v>
      </c>
      <c r="P5" s="27" t="str">
        <f t="shared" si="3"/>
        <v>f</v>
      </c>
      <c r="Q5" s="27" t="str">
        <f t="shared" si="3"/>
        <v>o</v>
      </c>
      <c r="R5" s="27" t="str">
        <f t="shared" si="3"/>
        <v>t</v>
      </c>
      <c r="S5" s="27" t="str">
        <f t="shared" si="3"/>
        <v>v</v>
      </c>
      <c r="T5" s="27" t="str">
        <f t="shared" si="3"/>
        <v>s</v>
      </c>
      <c r="U5" s="27" t="str">
        <f t="shared" si="3"/>
        <v>[</v>
      </c>
      <c r="V5" s="27" t="str">
        <f t="shared" si="3"/>
        <v>f</v>
      </c>
      <c r="W5" s="27" t="str">
        <f t="shared" si="3"/>
        <v>o</v>
      </c>
      <c r="X5" s="27" t="str">
        <f t="shared" si="3"/>
        <v>t</v>
      </c>
      <c r="Y5" s="27" t="str">
        <f t="shared" si="3"/>
        <v>v</v>
      </c>
      <c r="Z5" s="27" t="str">
        <f t="shared" si="3"/>
        <v>s</v>
      </c>
      <c r="AA5" s="27" t="str">
        <f t="shared" si="3"/>
        <v>[</v>
      </c>
      <c r="AB5" s="27" t="str">
        <f t="shared" si="3"/>
        <v>f</v>
      </c>
      <c r="AC5" s="27" t="str">
        <f t="shared" si="3"/>
        <v>o</v>
      </c>
      <c r="AD5" s="27" t="str">
        <f t="shared" si="3"/>
        <v>t</v>
      </c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1"/>
      <c r="AQ5" s="1"/>
      <c r="AR5" s="1"/>
      <c r="AS5" s="1"/>
      <c r="AT5" s="7"/>
    </row>
    <row r="6" spans="2:46" ht="15.75" customHeight="1">
      <c r="B6" s="61"/>
      <c r="C6" s="64"/>
      <c r="D6" s="65"/>
      <c r="E6" s="23">
        <v>3</v>
      </c>
      <c r="F6" s="49"/>
      <c r="G6" s="49"/>
      <c r="H6" s="51"/>
      <c r="I6" s="52"/>
      <c r="J6" s="52" t="s">
        <v>77</v>
      </c>
      <c r="K6" s="24" t="s">
        <v>83</v>
      </c>
      <c r="L6" s="61"/>
      <c r="M6" s="47" t="s">
        <v>75</v>
      </c>
      <c r="N6" s="16" t="s">
        <v>4</v>
      </c>
      <c r="O6" s="29">
        <v>1</v>
      </c>
      <c r="P6" s="29">
        <v>2</v>
      </c>
      <c r="Q6" s="29">
        <v>3</v>
      </c>
      <c r="R6" s="29">
        <v>4</v>
      </c>
      <c r="S6" s="29">
        <v>5</v>
      </c>
      <c r="T6" s="29">
        <v>6</v>
      </c>
      <c r="U6" s="29">
        <v>7</v>
      </c>
      <c r="V6" s="29">
        <v>8</v>
      </c>
      <c r="W6" s="29">
        <v>9</v>
      </c>
      <c r="X6" s="29">
        <v>10</v>
      </c>
      <c r="Y6" s="29">
        <v>11</v>
      </c>
      <c r="Z6" s="29">
        <v>12</v>
      </c>
      <c r="AA6" s="29">
        <v>13</v>
      </c>
      <c r="AB6" s="29">
        <v>14</v>
      </c>
      <c r="AC6" s="29">
        <v>15</v>
      </c>
      <c r="AD6" s="29">
        <v>16</v>
      </c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1"/>
      <c r="AQ6" s="1"/>
      <c r="AR6" s="1"/>
      <c r="AS6" s="1"/>
      <c r="AT6" s="7"/>
    </row>
    <row r="7" spans="2:46" ht="20.25" customHeight="1">
      <c r="B7" s="61"/>
      <c r="C7" s="64"/>
      <c r="D7" s="65"/>
      <c r="E7" s="23">
        <v>4</v>
      </c>
      <c r="F7" s="49"/>
      <c r="G7" s="49"/>
      <c r="H7" s="49"/>
      <c r="I7" s="59"/>
      <c r="J7" s="50" t="s">
        <v>77</v>
      </c>
      <c r="K7" s="24" t="s">
        <v>83</v>
      </c>
      <c r="L7" s="61"/>
      <c r="M7" s="40" t="s">
        <v>78</v>
      </c>
      <c r="N7" s="17" t="str">
        <f>CONCATENATE(M7,M7,M7,M7,M7,M7,M7,M7,M7,M7,M7,M7,M7,M7,M7,M7,)</f>
        <v>ZensurZensurZensurZensurZensurZensurZensurZensurZensurZensurZensurZensurZensurZensurZensurZensur</v>
      </c>
      <c r="O7" s="30">
        <f>CODE(MID($N7,O6,1))</f>
        <v>90</v>
      </c>
      <c r="P7" s="30">
        <f t="shared" ref="P7:AD7" si="4">CODE(MID($N7,P6,1))</f>
        <v>101</v>
      </c>
      <c r="Q7" s="30">
        <f t="shared" si="4"/>
        <v>110</v>
      </c>
      <c r="R7" s="30">
        <f t="shared" si="4"/>
        <v>115</v>
      </c>
      <c r="S7" s="30">
        <f t="shared" si="4"/>
        <v>117</v>
      </c>
      <c r="T7" s="30">
        <f t="shared" si="4"/>
        <v>114</v>
      </c>
      <c r="U7" s="30">
        <f t="shared" si="4"/>
        <v>90</v>
      </c>
      <c r="V7" s="30">
        <f t="shared" si="4"/>
        <v>101</v>
      </c>
      <c r="W7" s="30">
        <f t="shared" si="4"/>
        <v>110</v>
      </c>
      <c r="X7" s="30">
        <f t="shared" si="4"/>
        <v>115</v>
      </c>
      <c r="Y7" s="30">
        <f t="shared" si="4"/>
        <v>117</v>
      </c>
      <c r="Z7" s="30">
        <f t="shared" si="4"/>
        <v>114</v>
      </c>
      <c r="AA7" s="30">
        <f t="shared" si="4"/>
        <v>90</v>
      </c>
      <c r="AB7" s="30">
        <f t="shared" si="4"/>
        <v>101</v>
      </c>
      <c r="AC7" s="30">
        <f t="shared" si="4"/>
        <v>110</v>
      </c>
      <c r="AD7" s="30">
        <f t="shared" si="4"/>
        <v>115</v>
      </c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1"/>
      <c r="AQ7" s="1"/>
      <c r="AR7" s="1"/>
      <c r="AS7" s="1"/>
      <c r="AT7" s="7"/>
    </row>
    <row r="8" spans="2:46" ht="15">
      <c r="B8" s="61"/>
      <c r="C8" s="64"/>
      <c r="D8" s="65"/>
      <c r="E8" s="23">
        <v>5</v>
      </c>
      <c r="F8" s="49"/>
      <c r="G8" s="53"/>
      <c r="H8" s="49"/>
      <c r="I8" s="59"/>
      <c r="J8" s="50" t="s">
        <v>77</v>
      </c>
      <c r="K8" s="24" t="s">
        <v>83</v>
      </c>
      <c r="L8" s="61"/>
      <c r="M8" s="43" t="s">
        <v>3</v>
      </c>
      <c r="N8" s="17" t="str">
        <f>IFERROR(IF(SUM(O8:AD8)&lt;16,"no","ok"),"no")</f>
        <v>ok</v>
      </c>
      <c r="O8" s="30">
        <f>IF(OR(O7&lt;33,O7&gt;127),0,1)</f>
        <v>1</v>
      </c>
      <c r="P8" s="30">
        <f t="shared" ref="P8:AD8" si="5">IF(OR(P7&lt;33,P7&gt;127),0,1)</f>
        <v>1</v>
      </c>
      <c r="Q8" s="30">
        <f t="shared" si="5"/>
        <v>1</v>
      </c>
      <c r="R8" s="30">
        <f t="shared" si="5"/>
        <v>1</v>
      </c>
      <c r="S8" s="30">
        <f t="shared" si="5"/>
        <v>1</v>
      </c>
      <c r="T8" s="30">
        <f t="shared" si="5"/>
        <v>1</v>
      </c>
      <c r="U8" s="30">
        <f t="shared" si="5"/>
        <v>1</v>
      </c>
      <c r="V8" s="30">
        <f t="shared" si="5"/>
        <v>1</v>
      </c>
      <c r="W8" s="30">
        <f t="shared" si="5"/>
        <v>1</v>
      </c>
      <c r="X8" s="30">
        <f t="shared" si="5"/>
        <v>1</v>
      </c>
      <c r="Y8" s="30">
        <f t="shared" si="5"/>
        <v>1</v>
      </c>
      <c r="Z8" s="30">
        <f t="shared" si="5"/>
        <v>1</v>
      </c>
      <c r="AA8" s="30">
        <f t="shared" si="5"/>
        <v>1</v>
      </c>
      <c r="AB8" s="30">
        <f t="shared" si="5"/>
        <v>1</v>
      </c>
      <c r="AC8" s="30">
        <f t="shared" si="5"/>
        <v>1</v>
      </c>
      <c r="AD8" s="30">
        <f t="shared" si="5"/>
        <v>1</v>
      </c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1"/>
      <c r="AQ8" s="1"/>
      <c r="AR8" s="1"/>
      <c r="AS8" s="1"/>
      <c r="AT8" s="7"/>
    </row>
    <row r="9" spans="2:46" ht="15">
      <c r="B9" s="61"/>
      <c r="C9" s="64"/>
      <c r="D9" s="65"/>
      <c r="E9" s="23">
        <v>6</v>
      </c>
      <c r="F9" s="49"/>
      <c r="G9" s="53"/>
      <c r="H9" s="49"/>
      <c r="I9" s="59"/>
      <c r="J9" s="50" t="s">
        <v>77</v>
      </c>
      <c r="K9" s="24" t="s">
        <v>83</v>
      </c>
      <c r="L9" s="61"/>
      <c r="M9" s="43" t="s">
        <v>1</v>
      </c>
      <c r="N9" s="18" t="s">
        <v>83</v>
      </c>
      <c r="O9" s="30">
        <f t="shared" ref="O9:AD9" si="6">CODE(MID($N9,O6,1))</f>
        <v>50</v>
      </c>
      <c r="P9" s="30">
        <f t="shared" si="6"/>
        <v>51</v>
      </c>
      <c r="Q9" s="30">
        <f t="shared" si="6"/>
        <v>52</v>
      </c>
      <c r="R9" s="30">
        <f t="shared" si="6"/>
        <v>53</v>
      </c>
      <c r="S9" s="30">
        <f t="shared" si="6"/>
        <v>54</v>
      </c>
      <c r="T9" s="30">
        <f t="shared" si="6"/>
        <v>50</v>
      </c>
      <c r="U9" s="30">
        <f t="shared" si="6"/>
        <v>51</v>
      </c>
      <c r="V9" s="30">
        <f t="shared" si="6"/>
        <v>52</v>
      </c>
      <c r="W9" s="30">
        <f t="shared" si="6"/>
        <v>53</v>
      </c>
      <c r="X9" s="30">
        <f t="shared" si="6"/>
        <v>54</v>
      </c>
      <c r="Y9" s="30">
        <f t="shared" si="6"/>
        <v>50</v>
      </c>
      <c r="Z9" s="30">
        <f t="shared" si="6"/>
        <v>51</v>
      </c>
      <c r="AA9" s="30">
        <f t="shared" si="6"/>
        <v>52</v>
      </c>
      <c r="AB9" s="30">
        <f t="shared" si="6"/>
        <v>53</v>
      </c>
      <c r="AC9" s="30">
        <f t="shared" si="6"/>
        <v>54</v>
      </c>
      <c r="AD9" s="30">
        <f t="shared" si="6"/>
        <v>50</v>
      </c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1"/>
      <c r="AQ9" s="1"/>
      <c r="AR9" s="1"/>
      <c r="AS9" s="1"/>
      <c r="AT9" s="7"/>
    </row>
    <row r="10" spans="2:46" ht="15">
      <c r="B10" s="61"/>
      <c r="C10" s="64"/>
      <c r="D10" s="65"/>
      <c r="E10" s="23">
        <v>7</v>
      </c>
      <c r="F10" s="49"/>
      <c r="G10" s="53"/>
      <c r="H10" s="49"/>
      <c r="I10" s="50"/>
      <c r="J10" s="50" t="s">
        <v>77</v>
      </c>
      <c r="K10" s="24" t="s">
        <v>83</v>
      </c>
      <c r="L10" s="61"/>
      <c r="M10" s="43" t="s">
        <v>4</v>
      </c>
      <c r="N10" s="17" t="str">
        <f>IFERROR(TRIM(CONCATENATE(O10,P10,Q10,R10,S10,T10,U10,V10,W10,X10,Y10,Z10,AA10,AB10,AC10,AD10)),"&lt;UNGÜLTIG&gt;")</f>
        <v/>
      </c>
      <c r="O10" s="30" t="str">
        <f t="shared" ref="O10:AD10" si="7">CHAR(MAX(O9-O7,32))</f>
        <v xml:space="preserve"> </v>
      </c>
      <c r="P10" s="30" t="str">
        <f t="shared" si="7"/>
        <v xml:space="preserve"> </v>
      </c>
      <c r="Q10" s="30" t="str">
        <f t="shared" si="7"/>
        <v xml:space="preserve"> </v>
      </c>
      <c r="R10" s="30" t="str">
        <f t="shared" si="7"/>
        <v xml:space="preserve"> </v>
      </c>
      <c r="S10" s="30" t="str">
        <f t="shared" si="7"/>
        <v xml:space="preserve"> </v>
      </c>
      <c r="T10" s="30" t="str">
        <f t="shared" si="7"/>
        <v xml:space="preserve"> </v>
      </c>
      <c r="U10" s="30" t="str">
        <f t="shared" si="7"/>
        <v xml:space="preserve"> </v>
      </c>
      <c r="V10" s="30" t="str">
        <f t="shared" si="7"/>
        <v xml:space="preserve"> </v>
      </c>
      <c r="W10" s="30" t="str">
        <f t="shared" si="7"/>
        <v xml:space="preserve"> </v>
      </c>
      <c r="X10" s="30" t="str">
        <f t="shared" si="7"/>
        <v xml:space="preserve"> </v>
      </c>
      <c r="Y10" s="30" t="str">
        <f t="shared" si="7"/>
        <v xml:space="preserve"> </v>
      </c>
      <c r="Z10" s="30" t="str">
        <f t="shared" si="7"/>
        <v xml:space="preserve"> </v>
      </c>
      <c r="AA10" s="30" t="str">
        <f t="shared" si="7"/>
        <v xml:space="preserve"> </v>
      </c>
      <c r="AB10" s="30" t="str">
        <f t="shared" si="7"/>
        <v xml:space="preserve"> </v>
      </c>
      <c r="AC10" s="30" t="str">
        <f t="shared" si="7"/>
        <v xml:space="preserve"> </v>
      </c>
      <c r="AD10" s="30" t="str">
        <f t="shared" si="7"/>
        <v xml:space="preserve"> </v>
      </c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1"/>
      <c r="AQ10" s="1"/>
      <c r="AR10" s="1"/>
      <c r="AS10" s="1"/>
      <c r="AT10" s="7"/>
    </row>
    <row r="11" spans="2:46" ht="15">
      <c r="B11" s="61"/>
      <c r="C11" s="64"/>
      <c r="D11" s="65"/>
      <c r="E11" s="23">
        <v>8</v>
      </c>
      <c r="F11" s="49"/>
      <c r="G11" s="53"/>
      <c r="H11" s="49"/>
      <c r="I11" s="50"/>
      <c r="J11" s="50" t="s">
        <v>77</v>
      </c>
      <c r="K11" s="24" t="s">
        <v>83</v>
      </c>
      <c r="L11" s="61"/>
      <c r="M11" s="42" t="s">
        <v>76</v>
      </c>
      <c r="N11" s="31">
        <v>8</v>
      </c>
      <c r="O11" s="31" t="str">
        <f ca="1">INDEX($O$12:$V$19,RANDBETWEEN(1,8),RANDBETWEEN(1,8))</f>
        <v>nok</v>
      </c>
      <c r="P11" s="31" t="str">
        <f t="shared" ref="P11:T11" ca="1" si="8">INDEX($O$12:$V$19,RANDBETWEEN(1,8),RANDBETWEEN(1,8))</f>
        <v>che</v>
      </c>
      <c r="Q11" s="31" t="str">
        <f t="shared" ca="1" si="8"/>
        <v>nie</v>
      </c>
      <c r="R11" s="31" t="str">
        <f t="shared" ca="1" si="8"/>
        <v>eck</v>
      </c>
      <c r="S11" s="31" t="str">
        <f t="shared" ca="1" si="8"/>
        <v>leb</v>
      </c>
      <c r="T11" s="31" t="str">
        <f t="shared" ca="1" si="8"/>
        <v>jog</v>
      </c>
      <c r="U11" s="32" t="str">
        <f ca="1">IFERROR(MID(CONCATENATE(O11,P11,Q11,R11,S11,T11),1,N11),"&lt;UNGÜLTIG&gt;")</f>
        <v>nokcheni</v>
      </c>
      <c r="V11" s="33"/>
      <c r="W11" s="9"/>
      <c r="X11" s="9"/>
      <c r="Y11" s="4"/>
      <c r="Z11" s="4"/>
      <c r="AA11" s="4"/>
      <c r="AB11" s="4"/>
      <c r="AC11" s="4"/>
      <c r="AD11" s="4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1"/>
      <c r="AQ11" s="1"/>
      <c r="AR11" s="1"/>
      <c r="AS11" s="1"/>
      <c r="AT11" s="7"/>
    </row>
    <row r="12" spans="2:46" ht="15">
      <c r="B12" s="61"/>
      <c r="C12" s="64"/>
      <c r="D12" s="65"/>
      <c r="E12" s="23">
        <v>9</v>
      </c>
      <c r="F12" s="53"/>
      <c r="G12" s="53"/>
      <c r="H12" s="49"/>
      <c r="I12" s="52"/>
      <c r="J12" s="50" t="s">
        <v>77</v>
      </c>
      <c r="K12" s="24" t="s">
        <v>83</v>
      </c>
      <c r="L12" s="61"/>
      <c r="M12" s="34"/>
      <c r="N12" s="35"/>
      <c r="O12" s="36" t="s">
        <v>53</v>
      </c>
      <c r="P12" s="36" t="s">
        <v>52</v>
      </c>
      <c r="Q12" s="36" t="s">
        <v>13</v>
      </c>
      <c r="R12" s="36" t="s">
        <v>18</v>
      </c>
      <c r="S12" s="36" t="s">
        <v>23</v>
      </c>
      <c r="T12" s="36" t="s">
        <v>29</v>
      </c>
      <c r="U12" s="36" t="s">
        <v>36</v>
      </c>
      <c r="V12" s="36" t="s">
        <v>41</v>
      </c>
      <c r="W12" s="9"/>
      <c r="X12" s="9"/>
      <c r="Y12" s="3"/>
      <c r="Z12" s="9"/>
      <c r="AA12" s="9"/>
      <c r="AB12" s="9"/>
      <c r="AC12" s="9"/>
      <c r="AD12" s="9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1"/>
      <c r="AQ12" s="1"/>
      <c r="AR12" s="1"/>
      <c r="AS12" s="1"/>
      <c r="AT12" s="7"/>
    </row>
    <row r="13" spans="2:46" ht="15">
      <c r="B13" s="61"/>
      <c r="C13" s="64"/>
      <c r="D13" s="65"/>
      <c r="E13" s="23">
        <v>10</v>
      </c>
      <c r="F13" s="51"/>
      <c r="G13" s="54"/>
      <c r="H13" s="49"/>
      <c r="I13" s="59"/>
      <c r="J13" s="50"/>
      <c r="K13" s="24" t="s">
        <v>83</v>
      </c>
      <c r="L13" s="61"/>
      <c r="M13" s="34"/>
      <c r="N13" s="35"/>
      <c r="O13" s="36" t="s">
        <v>54</v>
      </c>
      <c r="P13" s="36" t="s">
        <v>9</v>
      </c>
      <c r="Q13" s="36" t="s">
        <v>14</v>
      </c>
      <c r="R13" s="36" t="s">
        <v>62</v>
      </c>
      <c r="S13" s="36" t="s">
        <v>24</v>
      </c>
      <c r="T13" s="36" t="s">
        <v>30</v>
      </c>
      <c r="U13" s="36" t="s">
        <v>37</v>
      </c>
      <c r="V13" s="36" t="s">
        <v>42</v>
      </c>
      <c r="W13" s="2"/>
      <c r="X13" s="2"/>
      <c r="Y13" s="5"/>
      <c r="Z13" s="3"/>
      <c r="AA13" s="3"/>
      <c r="AB13" s="3"/>
      <c r="AC13" s="3"/>
      <c r="AD13" s="9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1"/>
      <c r="AQ13" s="1"/>
      <c r="AR13" s="1"/>
      <c r="AS13" s="1"/>
      <c r="AT13" s="7"/>
    </row>
    <row r="14" spans="2:46" ht="15">
      <c r="B14" s="61"/>
      <c r="C14" s="64"/>
      <c r="D14" s="65"/>
      <c r="E14" s="23">
        <v>11</v>
      </c>
      <c r="F14" s="51"/>
      <c r="G14" s="54"/>
      <c r="H14" s="49"/>
      <c r="I14" s="59"/>
      <c r="J14" s="52" t="s">
        <v>77</v>
      </c>
      <c r="K14" s="24" t="s">
        <v>83</v>
      </c>
      <c r="L14" s="61"/>
      <c r="M14" s="34"/>
      <c r="N14" s="35"/>
      <c r="O14" s="36" t="s">
        <v>48</v>
      </c>
      <c r="P14" s="36" t="s">
        <v>10</v>
      </c>
      <c r="Q14" s="36" t="s">
        <v>15</v>
      </c>
      <c r="R14" s="36" t="s">
        <v>19</v>
      </c>
      <c r="S14" s="36" t="s">
        <v>57</v>
      </c>
      <c r="T14" s="36" t="s">
        <v>31</v>
      </c>
      <c r="U14" s="36" t="s">
        <v>38</v>
      </c>
      <c r="V14" s="36" t="s">
        <v>49</v>
      </c>
      <c r="W14" s="2"/>
      <c r="X14" s="2"/>
      <c r="Y14" s="5"/>
      <c r="Z14" s="3"/>
      <c r="AA14" s="3"/>
      <c r="AB14" s="3"/>
      <c r="AC14" s="3"/>
      <c r="AD14" s="9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1"/>
      <c r="AQ14" s="1"/>
      <c r="AR14" s="1"/>
      <c r="AS14" s="1"/>
      <c r="AT14" s="7"/>
    </row>
    <row r="15" spans="2:46" ht="15">
      <c r="B15" s="61"/>
      <c r="C15" s="64"/>
      <c r="D15" s="65"/>
      <c r="E15" s="23">
        <v>12</v>
      </c>
      <c r="F15" s="51"/>
      <c r="G15" s="55"/>
      <c r="H15" s="49"/>
      <c r="I15" s="56"/>
      <c r="J15" s="50" t="s">
        <v>77</v>
      </c>
      <c r="K15" s="24" t="s">
        <v>83</v>
      </c>
      <c r="L15" s="61"/>
      <c r="M15" s="34"/>
      <c r="N15" s="35"/>
      <c r="O15" s="36" t="s">
        <v>65</v>
      </c>
      <c r="P15" s="36" t="s">
        <v>64</v>
      </c>
      <c r="Q15" s="36" t="s">
        <v>16</v>
      </c>
      <c r="R15" s="36" t="s">
        <v>71</v>
      </c>
      <c r="S15" s="36" t="s">
        <v>25</v>
      </c>
      <c r="T15" s="36" t="s">
        <v>68</v>
      </c>
      <c r="U15" s="36" t="s">
        <v>47</v>
      </c>
      <c r="V15" s="36" t="s">
        <v>43</v>
      </c>
      <c r="W15" s="2"/>
      <c r="X15" s="2"/>
      <c r="Y15" s="5"/>
      <c r="Z15" s="3"/>
      <c r="AA15" s="3"/>
      <c r="AB15" s="3"/>
      <c r="AC15" s="3"/>
      <c r="AD15" s="9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1"/>
      <c r="AQ15" s="1"/>
      <c r="AR15" s="1"/>
      <c r="AS15" s="1"/>
      <c r="AT15" s="7"/>
    </row>
    <row r="16" spans="2:46" ht="15">
      <c r="B16" s="61"/>
      <c r="C16" s="64"/>
      <c r="D16" s="65"/>
      <c r="E16" s="23">
        <v>13</v>
      </c>
      <c r="F16" s="51"/>
      <c r="G16" s="54"/>
      <c r="H16" s="49"/>
      <c r="I16" s="52"/>
      <c r="J16" s="50" t="s">
        <v>77</v>
      </c>
      <c r="K16" s="24" t="s">
        <v>83</v>
      </c>
      <c r="L16" s="61"/>
      <c r="M16" s="34"/>
      <c r="N16" s="37"/>
      <c r="O16" s="36" t="s">
        <v>8</v>
      </c>
      <c r="P16" s="36" t="s">
        <v>51</v>
      </c>
      <c r="Q16" s="36" t="s">
        <v>59</v>
      </c>
      <c r="R16" s="36" t="s">
        <v>20</v>
      </c>
      <c r="S16" s="36" t="s">
        <v>26</v>
      </c>
      <c r="T16" s="36" t="s">
        <v>32</v>
      </c>
      <c r="U16" s="36" t="s">
        <v>70</v>
      </c>
      <c r="V16" s="36" t="s">
        <v>44</v>
      </c>
      <c r="W16" s="2"/>
      <c r="X16" s="2"/>
      <c r="Y16" s="5"/>
      <c r="Z16" s="3"/>
      <c r="AA16" s="3"/>
      <c r="AB16" s="3"/>
      <c r="AC16" s="3"/>
      <c r="AD16" s="9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1"/>
      <c r="AQ16" s="1"/>
      <c r="AR16" s="1"/>
      <c r="AS16" s="1"/>
      <c r="AT16" s="7"/>
    </row>
    <row r="17" spans="2:46" ht="15">
      <c r="B17" s="61"/>
      <c r="C17" s="64"/>
      <c r="D17" s="65"/>
      <c r="E17" s="23">
        <v>14</v>
      </c>
      <c r="F17" s="51"/>
      <c r="G17" s="54"/>
      <c r="H17" s="49"/>
      <c r="I17" s="59"/>
      <c r="J17" s="50" t="s">
        <v>77</v>
      </c>
      <c r="K17" s="24" t="s">
        <v>83</v>
      </c>
      <c r="L17" s="61"/>
      <c r="M17" s="34"/>
      <c r="N17" s="35"/>
      <c r="O17" s="36" t="s">
        <v>50</v>
      </c>
      <c r="P17" s="36" t="s">
        <v>11</v>
      </c>
      <c r="Q17" s="36" t="s">
        <v>17</v>
      </c>
      <c r="R17" s="36" t="s">
        <v>21</v>
      </c>
      <c r="S17" s="36" t="s">
        <v>56</v>
      </c>
      <c r="T17" s="36" t="s">
        <v>33</v>
      </c>
      <c r="U17" s="36" t="s">
        <v>69</v>
      </c>
      <c r="V17" s="36" t="s">
        <v>45</v>
      </c>
      <c r="W17" s="2"/>
      <c r="X17" s="2"/>
      <c r="Y17" s="5"/>
      <c r="Z17" s="3"/>
      <c r="AA17" s="3"/>
      <c r="AB17" s="3"/>
      <c r="AC17" s="3"/>
      <c r="AD17" s="9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1"/>
      <c r="AQ17" s="1"/>
      <c r="AR17" s="1"/>
      <c r="AS17" s="1"/>
      <c r="AT17" s="7"/>
    </row>
    <row r="18" spans="2:46" ht="15">
      <c r="B18" s="61"/>
      <c r="C18" s="64"/>
      <c r="D18" s="65"/>
      <c r="E18" s="23">
        <v>15</v>
      </c>
      <c r="F18" s="51"/>
      <c r="G18" s="49"/>
      <c r="H18" s="49"/>
      <c r="I18" s="52"/>
      <c r="J18" s="50" t="s">
        <v>77</v>
      </c>
      <c r="K18" s="24" t="s">
        <v>83</v>
      </c>
      <c r="L18" s="61"/>
      <c r="M18" s="35"/>
      <c r="N18" s="35"/>
      <c r="O18" s="36" t="s">
        <v>46</v>
      </c>
      <c r="P18" s="36" t="s">
        <v>58</v>
      </c>
      <c r="Q18" s="36" t="s">
        <v>60</v>
      </c>
      <c r="R18" s="36" t="s">
        <v>63</v>
      </c>
      <c r="S18" s="36" t="s">
        <v>27</v>
      </c>
      <c r="T18" s="36" t="s">
        <v>34</v>
      </c>
      <c r="U18" s="36" t="s">
        <v>39</v>
      </c>
      <c r="V18" s="36" t="s">
        <v>66</v>
      </c>
      <c r="W18" s="2"/>
      <c r="X18" s="2"/>
      <c r="Y18" s="5"/>
      <c r="Z18" s="3"/>
      <c r="AA18" s="3"/>
      <c r="AB18" s="3"/>
      <c r="AC18" s="3"/>
      <c r="AD18" s="9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1"/>
      <c r="AQ18" s="1"/>
      <c r="AR18" s="1"/>
      <c r="AS18" s="1"/>
      <c r="AT18" s="7"/>
    </row>
    <row r="19" spans="2:46" ht="15">
      <c r="B19" s="61"/>
      <c r="C19" s="64"/>
      <c r="D19" s="65"/>
      <c r="E19" s="23">
        <v>16</v>
      </c>
      <c r="F19" s="51"/>
      <c r="G19" s="57"/>
      <c r="H19" s="49"/>
      <c r="I19" s="59"/>
      <c r="J19" s="50" t="s">
        <v>77</v>
      </c>
      <c r="K19" s="24" t="s">
        <v>83</v>
      </c>
      <c r="L19" s="61"/>
      <c r="M19" s="34"/>
      <c r="N19" s="35"/>
      <c r="O19" s="36" t="s">
        <v>55</v>
      </c>
      <c r="P19" s="36" t="s">
        <v>12</v>
      </c>
      <c r="Q19" s="36" t="s">
        <v>61</v>
      </c>
      <c r="R19" s="36" t="s">
        <v>22</v>
      </c>
      <c r="S19" s="36" t="s">
        <v>28</v>
      </c>
      <c r="T19" s="36" t="s">
        <v>35</v>
      </c>
      <c r="U19" s="36" t="s">
        <v>40</v>
      </c>
      <c r="V19" s="36" t="s">
        <v>67</v>
      </c>
      <c r="W19" s="2"/>
      <c r="X19" s="2"/>
      <c r="Y19" s="5"/>
      <c r="Z19" s="2"/>
      <c r="AA19" s="2"/>
      <c r="AB19" s="2"/>
      <c r="AC19" s="2"/>
      <c r="AD19" s="9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1"/>
      <c r="AQ19" s="1"/>
      <c r="AR19" s="1"/>
      <c r="AS19" s="1"/>
      <c r="AT19" s="7"/>
    </row>
    <row r="20" spans="2:46" ht="15">
      <c r="B20" s="61"/>
      <c r="C20" s="64"/>
      <c r="D20" s="65"/>
      <c r="E20" s="23">
        <v>17</v>
      </c>
      <c r="F20" s="51"/>
      <c r="G20" s="57"/>
      <c r="H20" s="49"/>
      <c r="I20" s="59"/>
      <c r="J20" s="50" t="s">
        <v>77</v>
      </c>
      <c r="K20" s="24" t="s">
        <v>83</v>
      </c>
      <c r="L20" s="61"/>
      <c r="M20" s="9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9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1"/>
      <c r="AQ20" s="1"/>
      <c r="AR20" s="1"/>
      <c r="AS20" s="1"/>
      <c r="AT20" s="7"/>
    </row>
    <row r="21" spans="2:46" ht="15">
      <c r="B21" s="61"/>
      <c r="C21" s="64"/>
      <c r="D21" s="65"/>
      <c r="E21" s="23">
        <v>18</v>
      </c>
      <c r="F21" s="51"/>
      <c r="G21" s="58"/>
      <c r="H21" s="49"/>
      <c r="I21" s="59"/>
      <c r="J21" s="50" t="s">
        <v>77</v>
      </c>
      <c r="K21" s="24" t="s">
        <v>83</v>
      </c>
      <c r="L21" s="61"/>
      <c r="M21" s="9"/>
      <c r="N21" s="2"/>
      <c r="O21" s="2"/>
      <c r="P21" s="2"/>
      <c r="Q21" s="2"/>
      <c r="R21" s="2"/>
      <c r="S21" s="19"/>
      <c r="T21" s="2"/>
      <c r="U21" s="2"/>
      <c r="V21" s="2"/>
      <c r="W21" s="2"/>
      <c r="X21" s="2"/>
      <c r="Y21" s="2"/>
      <c r="Z21" s="2"/>
      <c r="AA21" s="2"/>
      <c r="AB21" s="2"/>
      <c r="AC21" s="2"/>
      <c r="AD21" s="9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1"/>
      <c r="AQ21" s="1"/>
      <c r="AR21" s="1"/>
      <c r="AS21" s="1"/>
      <c r="AT21" s="7"/>
    </row>
    <row r="22" spans="2:46" ht="15">
      <c r="B22" s="61"/>
      <c r="C22" s="64"/>
      <c r="D22" s="65"/>
      <c r="E22" s="23">
        <v>19</v>
      </c>
      <c r="F22" s="51"/>
      <c r="G22" s="53"/>
      <c r="H22" s="49"/>
      <c r="I22" s="52"/>
      <c r="J22" s="50" t="s">
        <v>77</v>
      </c>
      <c r="K22" s="24" t="s">
        <v>83</v>
      </c>
      <c r="L22" s="61"/>
      <c r="M22" s="9"/>
      <c r="N22" s="3"/>
      <c r="O22" s="3"/>
      <c r="P22" s="3"/>
      <c r="Q22" s="3"/>
      <c r="R22" s="3"/>
      <c r="S22" s="3"/>
      <c r="T22" s="3"/>
      <c r="U22" s="3"/>
      <c r="V22" s="3"/>
      <c r="W22" s="2"/>
      <c r="X22" s="2"/>
      <c r="Y22" s="2"/>
      <c r="Z22" s="2"/>
      <c r="AA22" s="2"/>
      <c r="AB22" s="2"/>
      <c r="AC22" s="2"/>
      <c r="AD22" s="9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1"/>
      <c r="AQ22" s="1"/>
      <c r="AR22" s="1"/>
      <c r="AS22" s="1"/>
      <c r="AT22" s="7"/>
    </row>
    <row r="23" spans="2:46" ht="15">
      <c r="B23" s="61"/>
      <c r="C23" s="64"/>
      <c r="D23" s="65"/>
      <c r="E23" s="23">
        <v>20</v>
      </c>
      <c r="F23" s="51"/>
      <c r="G23" s="49"/>
      <c r="H23" s="49"/>
      <c r="I23" s="59"/>
      <c r="J23" s="50" t="s">
        <v>77</v>
      </c>
      <c r="K23" s="24" t="s">
        <v>83</v>
      </c>
      <c r="L23" s="61"/>
      <c r="M23" s="9"/>
      <c r="N23" s="2"/>
      <c r="O23" s="3"/>
      <c r="P23" s="3"/>
      <c r="Q23" s="3"/>
      <c r="R23" s="3"/>
      <c r="S23" s="3"/>
      <c r="T23" s="3"/>
      <c r="U23" s="3"/>
      <c r="V23" s="3"/>
      <c r="W23" s="2"/>
      <c r="X23" s="2"/>
      <c r="Y23" s="2"/>
      <c r="Z23" s="2"/>
      <c r="AA23" s="2"/>
      <c r="AB23" s="2"/>
      <c r="AC23" s="2"/>
      <c r="AD23" s="9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1"/>
      <c r="AQ23" s="1"/>
      <c r="AR23" s="1"/>
      <c r="AS23" s="1"/>
      <c r="AT23" s="7"/>
    </row>
    <row r="24" spans="2:46" ht="15">
      <c r="B24" s="61"/>
      <c r="C24" s="64"/>
      <c r="D24" s="65"/>
      <c r="E24" s="23">
        <v>21</v>
      </c>
      <c r="F24" s="51"/>
      <c r="G24" s="53"/>
      <c r="H24" s="49"/>
      <c r="I24" s="59"/>
      <c r="J24" s="50" t="s">
        <v>77</v>
      </c>
      <c r="K24" s="24" t="s">
        <v>83</v>
      </c>
      <c r="L24" s="61"/>
      <c r="M24" s="9"/>
      <c r="N24" s="2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2"/>
      <c r="AB24" s="2"/>
      <c r="AC24" s="2"/>
      <c r="AD24" s="9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1"/>
      <c r="AQ24" s="1"/>
      <c r="AR24" s="1"/>
      <c r="AS24" s="1"/>
      <c r="AT24" s="7"/>
    </row>
    <row r="25" spans="2:46" ht="15">
      <c r="B25" s="61"/>
      <c r="C25" s="64"/>
      <c r="D25" s="65"/>
      <c r="E25" s="23">
        <v>22</v>
      </c>
      <c r="F25" s="51"/>
      <c r="G25" s="49"/>
      <c r="H25" s="49"/>
      <c r="I25" s="59"/>
      <c r="J25" s="50" t="s">
        <v>77</v>
      </c>
      <c r="K25" s="24" t="s">
        <v>83</v>
      </c>
      <c r="L25" s="61"/>
      <c r="M25" s="9"/>
      <c r="N25" s="2"/>
      <c r="O25" s="3"/>
      <c r="P25" s="3"/>
      <c r="Q25" s="3"/>
      <c r="R25" s="3"/>
      <c r="S25" s="3"/>
      <c r="T25" s="3"/>
      <c r="U25" s="3"/>
      <c r="V25" s="20"/>
      <c r="W25" s="3"/>
      <c r="X25" s="3"/>
      <c r="Y25" s="3"/>
      <c r="Z25" s="3"/>
      <c r="AA25" s="2"/>
      <c r="AB25" s="2"/>
      <c r="AC25" s="2"/>
      <c r="AD25" s="9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1"/>
      <c r="AQ25" s="1"/>
      <c r="AR25" s="1"/>
      <c r="AS25" s="1"/>
      <c r="AT25" s="7"/>
    </row>
    <row r="26" spans="2:46" ht="15">
      <c r="B26" s="61"/>
      <c r="C26" s="64"/>
      <c r="D26" s="65"/>
      <c r="E26" s="23">
        <v>23</v>
      </c>
      <c r="F26" s="51"/>
      <c r="G26" s="49"/>
      <c r="H26" s="49"/>
      <c r="I26" s="59"/>
      <c r="J26" s="50" t="s">
        <v>77</v>
      </c>
      <c r="K26" s="24" t="s">
        <v>83</v>
      </c>
      <c r="L26" s="61"/>
      <c r="M26" s="9"/>
      <c r="N26" s="2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2"/>
      <c r="AB26" s="2"/>
      <c r="AC26" s="2"/>
      <c r="AD26" s="20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1"/>
      <c r="AQ26" s="1"/>
      <c r="AR26" s="1"/>
      <c r="AS26" s="1"/>
      <c r="AT26" s="7"/>
    </row>
    <row r="27" spans="2:46" ht="15">
      <c r="B27" s="61"/>
      <c r="C27" s="64"/>
      <c r="D27" s="65"/>
      <c r="E27" s="23">
        <v>24</v>
      </c>
      <c r="F27" s="51"/>
      <c r="G27" s="49"/>
      <c r="H27" s="49"/>
      <c r="I27" s="59"/>
      <c r="J27" s="50" t="s">
        <v>77</v>
      </c>
      <c r="K27" s="24" t="s">
        <v>83</v>
      </c>
      <c r="L27" s="61"/>
      <c r="M27" s="9"/>
      <c r="N27" s="2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2"/>
      <c r="AB27" s="2"/>
      <c r="AC27" s="2"/>
      <c r="AD27" s="9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1"/>
      <c r="AQ27" s="1"/>
      <c r="AR27" s="1"/>
      <c r="AS27" s="1"/>
      <c r="AT27" s="7"/>
    </row>
    <row r="28" spans="2:46" ht="15">
      <c r="B28" s="61"/>
      <c r="C28" s="64"/>
      <c r="D28" s="65"/>
      <c r="E28" s="23">
        <v>25</v>
      </c>
      <c r="F28" s="51"/>
      <c r="G28" s="53"/>
      <c r="H28" s="49"/>
      <c r="I28" s="59"/>
      <c r="J28" s="50" t="s">
        <v>77</v>
      </c>
      <c r="K28" s="24" t="s">
        <v>83</v>
      </c>
      <c r="L28" s="61"/>
      <c r="M28" s="9"/>
      <c r="N28" s="2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2"/>
      <c r="AB28" s="2"/>
      <c r="AC28" s="2"/>
      <c r="AD28" s="2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1"/>
      <c r="AQ28" s="1"/>
      <c r="AR28" s="1"/>
      <c r="AS28" s="1"/>
      <c r="AT28" s="7"/>
    </row>
    <row r="29" spans="2:46" ht="15">
      <c r="B29" s="61"/>
      <c r="C29" s="64"/>
      <c r="D29" s="65"/>
      <c r="E29" s="23">
        <v>26</v>
      </c>
      <c r="F29" s="51"/>
      <c r="G29" s="53"/>
      <c r="H29" s="49"/>
      <c r="I29" s="52"/>
      <c r="J29" s="50" t="s">
        <v>77</v>
      </c>
      <c r="K29" s="24" t="s">
        <v>83</v>
      </c>
      <c r="L29" s="61"/>
      <c r="M29" s="9"/>
      <c r="N29" s="2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2"/>
      <c r="AB29" s="2"/>
      <c r="AC29" s="2"/>
      <c r="AD29" s="2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1"/>
      <c r="AQ29" s="1"/>
      <c r="AR29" s="1"/>
      <c r="AS29" s="1"/>
      <c r="AT29" s="7"/>
    </row>
    <row r="30" spans="2:46" ht="15">
      <c r="B30" s="61"/>
      <c r="C30" s="64"/>
      <c r="D30" s="65"/>
      <c r="E30" s="23">
        <v>27</v>
      </c>
      <c r="F30" s="51"/>
      <c r="G30" s="49"/>
      <c r="H30" s="49"/>
      <c r="I30" s="52"/>
      <c r="J30" s="52" t="s">
        <v>77</v>
      </c>
      <c r="K30" s="24" t="s">
        <v>83</v>
      </c>
      <c r="L30" s="61"/>
      <c r="M30" s="2"/>
      <c r="N30" s="2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2"/>
      <c r="AB30" s="2"/>
      <c r="AC30" s="2"/>
      <c r="AD30" s="2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1"/>
      <c r="AQ30" s="1"/>
      <c r="AR30" s="1"/>
      <c r="AS30" s="1"/>
      <c r="AT30" s="7"/>
    </row>
    <row r="31" spans="2:46" ht="15">
      <c r="B31" s="61"/>
      <c r="C31" s="64"/>
      <c r="D31" s="65"/>
      <c r="E31" s="23">
        <v>28</v>
      </c>
      <c r="F31" s="51"/>
      <c r="G31" s="49"/>
      <c r="H31" s="49"/>
      <c r="I31" s="59"/>
      <c r="J31" s="50" t="s">
        <v>77</v>
      </c>
      <c r="K31" s="24" t="s">
        <v>83</v>
      </c>
      <c r="L31" s="61"/>
      <c r="M31" s="2"/>
      <c r="N31" s="2" t="s">
        <v>72</v>
      </c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2"/>
      <c r="AB31" s="2"/>
      <c r="AC31" s="2"/>
      <c r="AD31" s="2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1"/>
      <c r="AQ31" s="1"/>
      <c r="AR31" s="1"/>
      <c r="AS31" s="1"/>
      <c r="AT31" s="7"/>
    </row>
    <row r="32" spans="2:46" ht="15">
      <c r="B32" s="61"/>
      <c r="C32" s="64"/>
      <c r="D32" s="65"/>
      <c r="E32" s="23">
        <v>29</v>
      </c>
      <c r="F32" s="51"/>
      <c r="G32" s="53"/>
      <c r="H32" s="49"/>
      <c r="I32" s="52"/>
      <c r="J32" s="50" t="s">
        <v>77</v>
      </c>
      <c r="K32" s="24" t="s">
        <v>83</v>
      </c>
      <c r="L32" s="61"/>
      <c r="M32" s="2"/>
      <c r="N32" s="2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2"/>
      <c r="AB32" s="2"/>
      <c r="AC32" s="2"/>
      <c r="AD32" s="2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1"/>
      <c r="AQ32" s="1"/>
      <c r="AR32" s="1"/>
      <c r="AS32" s="1"/>
      <c r="AT32" s="7"/>
    </row>
    <row r="33" spans="2:46" ht="15">
      <c r="B33" s="61"/>
      <c r="C33" s="64"/>
      <c r="D33" s="65"/>
      <c r="E33" s="23">
        <v>30</v>
      </c>
      <c r="F33" s="51"/>
      <c r="G33" s="49"/>
      <c r="H33" s="49"/>
      <c r="I33" s="52"/>
      <c r="J33" s="50" t="s">
        <v>77</v>
      </c>
      <c r="K33" s="24" t="s">
        <v>83</v>
      </c>
      <c r="L33" s="61"/>
      <c r="M33" s="2"/>
      <c r="N33" s="2"/>
      <c r="O33" s="2"/>
      <c r="P33" s="2"/>
      <c r="Q33" s="2"/>
      <c r="R33" s="3"/>
      <c r="S33" s="3"/>
      <c r="T33" s="3"/>
      <c r="U33" s="2"/>
      <c r="V33" s="2"/>
      <c r="W33" s="3"/>
      <c r="X33" s="3"/>
      <c r="Y33" s="3"/>
      <c r="Z33" s="3"/>
      <c r="AA33" s="2"/>
      <c r="AB33" s="2"/>
      <c r="AC33" s="2"/>
      <c r="AD33" s="2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1"/>
      <c r="AQ33" s="1"/>
      <c r="AR33" s="1"/>
      <c r="AS33" s="1"/>
      <c r="AT33" s="7"/>
    </row>
    <row r="34" spans="2:46" ht="15">
      <c r="B34" s="61"/>
      <c r="C34" s="64"/>
      <c r="D34" s="65"/>
      <c r="E34" s="23">
        <v>31</v>
      </c>
      <c r="F34" s="51"/>
      <c r="G34" s="53"/>
      <c r="H34" s="49"/>
      <c r="I34" s="59"/>
      <c r="J34" s="50" t="s">
        <v>77</v>
      </c>
      <c r="K34" s="24" t="s">
        <v>83</v>
      </c>
      <c r="L34" s="61"/>
      <c r="M34" s="2"/>
      <c r="N34" s="2"/>
      <c r="O34" s="2"/>
      <c r="P34" s="2"/>
      <c r="Q34" s="19"/>
      <c r="R34" s="3"/>
      <c r="S34" s="3"/>
      <c r="T34" s="3"/>
      <c r="U34" s="2"/>
      <c r="V34" s="2"/>
      <c r="W34" s="3"/>
      <c r="X34" s="3"/>
      <c r="Y34" s="3"/>
      <c r="Z34" s="3"/>
      <c r="AA34" s="2"/>
      <c r="AB34" s="2"/>
      <c r="AC34" s="2"/>
      <c r="AD34" s="2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1"/>
      <c r="AQ34" s="1"/>
      <c r="AR34" s="1"/>
      <c r="AS34" s="1"/>
      <c r="AT34" s="7"/>
    </row>
    <row r="35" spans="2:46" ht="15">
      <c r="B35" s="61"/>
      <c r="C35" s="64"/>
      <c r="D35" s="65"/>
      <c r="E35" s="23">
        <v>32</v>
      </c>
      <c r="F35" s="51"/>
      <c r="G35" s="49"/>
      <c r="H35" s="49"/>
      <c r="I35" s="52"/>
      <c r="J35" s="50" t="s">
        <v>77</v>
      </c>
      <c r="K35" s="24" t="s">
        <v>83</v>
      </c>
      <c r="L35" s="61"/>
      <c r="M35" s="2"/>
      <c r="N35" s="2"/>
      <c r="O35" s="2"/>
      <c r="P35" s="2"/>
      <c r="Q35" s="2"/>
      <c r="R35" s="3"/>
      <c r="S35" s="3"/>
      <c r="T35" s="3"/>
      <c r="U35" s="2"/>
      <c r="V35" s="2"/>
      <c r="W35" s="2"/>
      <c r="X35" s="2"/>
      <c r="Y35" s="2"/>
      <c r="Z35" s="2"/>
      <c r="AA35" s="2"/>
      <c r="AB35" s="2"/>
      <c r="AC35" s="2"/>
      <c r="AD35" s="2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1"/>
      <c r="AQ35" s="1"/>
      <c r="AR35" s="1"/>
      <c r="AS35" s="1"/>
      <c r="AT35" s="7"/>
    </row>
    <row r="36" spans="2:46" ht="15">
      <c r="B36" s="61"/>
      <c r="C36" s="64"/>
      <c r="D36" s="65"/>
      <c r="E36" s="23">
        <v>33</v>
      </c>
      <c r="F36" s="51"/>
      <c r="G36" s="49"/>
      <c r="H36" s="49"/>
      <c r="I36" s="59"/>
      <c r="J36" s="50" t="s">
        <v>77</v>
      </c>
      <c r="K36" s="24" t="s">
        <v>83</v>
      </c>
      <c r="L36" s="61"/>
      <c r="M36" s="2"/>
      <c r="N36" s="2"/>
      <c r="O36" s="2"/>
      <c r="P36" s="2"/>
      <c r="Q36" s="2"/>
      <c r="R36" s="3"/>
      <c r="S36" s="3"/>
      <c r="T36" s="3"/>
      <c r="U36" s="2"/>
      <c r="V36" s="19"/>
      <c r="W36" s="2"/>
      <c r="X36" s="2"/>
      <c r="Y36" s="2"/>
      <c r="Z36" s="2"/>
      <c r="AA36" s="2"/>
      <c r="AB36" s="2"/>
      <c r="AC36" s="2"/>
      <c r="AD36" s="2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1"/>
      <c r="AQ36" s="1"/>
      <c r="AR36" s="1"/>
      <c r="AS36" s="1"/>
      <c r="AT36" s="7"/>
    </row>
    <row r="37" spans="2:46" ht="15">
      <c r="B37" s="61"/>
      <c r="C37" s="64"/>
      <c r="D37" s="65"/>
      <c r="E37" s="23">
        <v>34</v>
      </c>
      <c r="F37" s="49"/>
      <c r="G37" s="53"/>
      <c r="H37" s="49"/>
      <c r="I37" s="52"/>
      <c r="J37" s="50" t="s">
        <v>77</v>
      </c>
      <c r="K37" s="24" t="s">
        <v>83</v>
      </c>
      <c r="L37" s="61"/>
      <c r="M37" s="2"/>
      <c r="N37" s="2"/>
      <c r="O37" s="2"/>
      <c r="P37" s="2"/>
      <c r="Q37" s="2"/>
      <c r="R37" s="3"/>
      <c r="S37" s="3"/>
      <c r="T37" s="3"/>
      <c r="U37" s="2"/>
      <c r="V37" s="2"/>
      <c r="W37" s="2"/>
      <c r="X37" s="2"/>
      <c r="Y37" s="2"/>
      <c r="Z37" s="2"/>
      <c r="AA37" s="2"/>
      <c r="AB37" s="2"/>
      <c r="AC37" s="2"/>
      <c r="AD37" s="2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1"/>
      <c r="AQ37" s="1"/>
      <c r="AR37" s="1"/>
      <c r="AS37" s="1"/>
      <c r="AT37" s="7"/>
    </row>
    <row r="38" spans="2:46" ht="15">
      <c r="B38" s="61"/>
      <c r="C38" s="64"/>
      <c r="D38" s="65"/>
      <c r="E38" s="23">
        <v>35</v>
      </c>
      <c r="F38" s="49"/>
      <c r="G38" s="53"/>
      <c r="H38" s="49"/>
      <c r="I38" s="59"/>
      <c r="J38" s="50" t="s">
        <v>77</v>
      </c>
      <c r="K38" s="24" t="s">
        <v>83</v>
      </c>
      <c r="L38" s="61"/>
      <c r="M38" s="2"/>
      <c r="N38" s="2"/>
      <c r="O38" s="2"/>
      <c r="P38" s="2"/>
      <c r="Q38" s="2"/>
      <c r="R38" s="3"/>
      <c r="S38" s="3"/>
      <c r="T38" s="3"/>
      <c r="U38" s="2"/>
      <c r="V38" s="2"/>
      <c r="W38" s="2"/>
      <c r="X38" s="2"/>
      <c r="Y38" s="2"/>
      <c r="Z38" s="2"/>
      <c r="AA38" s="2"/>
      <c r="AB38" s="2"/>
      <c r="AC38" s="2"/>
      <c r="AD38" s="2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1"/>
      <c r="AQ38" s="1"/>
      <c r="AR38" s="1"/>
      <c r="AS38" s="1"/>
      <c r="AT38" s="7"/>
    </row>
    <row r="39" spans="2:46" ht="15">
      <c r="B39" s="61"/>
      <c r="C39" s="64"/>
      <c r="D39" s="65"/>
      <c r="E39" s="23">
        <v>36</v>
      </c>
      <c r="F39" s="49"/>
      <c r="G39" s="49"/>
      <c r="H39" s="49"/>
      <c r="I39" s="59"/>
      <c r="J39" s="50" t="s">
        <v>77</v>
      </c>
      <c r="K39" s="24" t="s">
        <v>83</v>
      </c>
      <c r="L39" s="61"/>
      <c r="M39" s="2"/>
      <c r="N39" s="2"/>
      <c r="O39" s="2"/>
      <c r="P39" s="2"/>
      <c r="Q39" s="2"/>
      <c r="R39" s="3"/>
      <c r="S39" s="3"/>
      <c r="T39" s="3"/>
      <c r="U39" s="2"/>
      <c r="V39" s="2"/>
      <c r="W39" s="2"/>
      <c r="X39" s="2"/>
      <c r="Y39" s="2"/>
      <c r="Z39" s="2"/>
      <c r="AA39" s="2"/>
      <c r="AB39" s="2"/>
      <c r="AC39" s="2"/>
      <c r="AD39" s="2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1"/>
      <c r="AQ39" s="1"/>
      <c r="AR39" s="1"/>
      <c r="AS39" s="1"/>
      <c r="AT39" s="7"/>
    </row>
    <row r="40" spans="2:46" ht="15">
      <c r="B40" s="61"/>
      <c r="C40" s="64"/>
      <c r="D40" s="65"/>
      <c r="E40" s="23">
        <v>37</v>
      </c>
      <c r="F40" s="49"/>
      <c r="G40" s="49"/>
      <c r="H40" s="49"/>
      <c r="I40" s="59"/>
      <c r="J40" s="50" t="s">
        <v>77</v>
      </c>
      <c r="K40" s="24" t="s">
        <v>83</v>
      </c>
      <c r="L40" s="61"/>
      <c r="M40" s="2"/>
      <c r="N40" s="2"/>
      <c r="O40" s="2"/>
      <c r="P40" s="2"/>
      <c r="Q40" s="2"/>
      <c r="R40" s="3"/>
      <c r="S40" s="3"/>
      <c r="T40" s="3"/>
      <c r="U40" s="2"/>
      <c r="V40" s="2"/>
      <c r="W40" s="2"/>
      <c r="X40" s="2"/>
      <c r="Y40" s="2"/>
      <c r="Z40" s="2"/>
      <c r="AA40" s="2"/>
      <c r="AB40" s="2"/>
      <c r="AC40" s="2"/>
      <c r="AD40" s="2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1"/>
      <c r="AQ40" s="1"/>
      <c r="AR40" s="1"/>
      <c r="AS40" s="1"/>
      <c r="AT40" s="7"/>
    </row>
    <row r="41" spans="2:46" ht="15">
      <c r="B41" s="61"/>
      <c r="C41" s="64"/>
      <c r="D41" s="65"/>
      <c r="E41" s="23">
        <v>38</v>
      </c>
      <c r="F41" s="49"/>
      <c r="G41" s="53"/>
      <c r="H41" s="51"/>
      <c r="I41" s="52"/>
      <c r="J41" s="50" t="s">
        <v>77</v>
      </c>
      <c r="K41" s="24" t="s">
        <v>83</v>
      </c>
      <c r="L41" s="61"/>
      <c r="M41" s="2"/>
      <c r="N41" s="2"/>
      <c r="O41" s="2"/>
      <c r="P41" s="2"/>
      <c r="Q41" s="2"/>
      <c r="R41" s="3"/>
      <c r="S41" s="3"/>
      <c r="T41" s="3"/>
      <c r="U41" s="2"/>
      <c r="V41" s="2"/>
      <c r="W41" s="2"/>
      <c r="X41" s="2"/>
      <c r="Y41" s="2"/>
      <c r="Z41" s="2"/>
      <c r="AA41" s="2"/>
      <c r="AB41" s="2"/>
      <c r="AC41" s="19"/>
      <c r="AD41" s="2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1"/>
      <c r="AQ41" s="1"/>
      <c r="AR41" s="1"/>
      <c r="AS41" s="1"/>
      <c r="AT41" s="7"/>
    </row>
    <row r="42" spans="2:46" ht="15">
      <c r="B42" s="61"/>
      <c r="C42" s="64"/>
      <c r="D42" s="65"/>
      <c r="E42" s="23">
        <v>39</v>
      </c>
      <c r="F42" s="49"/>
      <c r="G42" s="53"/>
      <c r="H42" s="53"/>
      <c r="I42" s="52"/>
      <c r="J42" s="50" t="s">
        <v>77</v>
      </c>
      <c r="K42" s="24" t="s">
        <v>83</v>
      </c>
      <c r="L42" s="61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1"/>
      <c r="AQ42" s="1"/>
      <c r="AR42" s="1"/>
      <c r="AS42" s="1"/>
      <c r="AT42" s="7"/>
    </row>
    <row r="43" spans="2:46" ht="15">
      <c r="B43" s="61"/>
      <c r="C43" s="64"/>
      <c r="D43" s="65"/>
      <c r="E43" s="23">
        <v>40</v>
      </c>
      <c r="F43" s="49"/>
      <c r="G43" s="53"/>
      <c r="H43" s="49"/>
      <c r="I43" s="52"/>
      <c r="J43" s="50" t="s">
        <v>77</v>
      </c>
      <c r="K43" s="24" t="s">
        <v>83</v>
      </c>
      <c r="L43" s="61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19"/>
      <c r="Y43" s="2"/>
      <c r="Z43" s="2"/>
      <c r="AA43" s="2"/>
      <c r="AB43" s="2"/>
      <c r="AC43" s="2"/>
      <c r="AD43" s="2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1"/>
      <c r="AQ43" s="1"/>
      <c r="AR43" s="1"/>
      <c r="AS43" s="1"/>
      <c r="AT43" s="7"/>
    </row>
    <row r="44" spans="2:46" ht="24.95" customHeight="1">
      <c r="B44" s="10"/>
      <c r="C44" s="26"/>
      <c r="D44" s="10"/>
      <c r="E44" s="62"/>
      <c r="F44" s="62"/>
      <c r="G44" s="62"/>
      <c r="H44" s="62"/>
      <c r="I44" s="62"/>
      <c r="J44" s="62"/>
      <c r="K44" s="62"/>
      <c r="L44" s="10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1"/>
      <c r="AQ44" s="1"/>
      <c r="AR44" s="1"/>
      <c r="AS44" s="1"/>
      <c r="AT44" s="7"/>
    </row>
    <row r="45" spans="2:46">
      <c r="B45" s="1"/>
      <c r="C45" s="1"/>
      <c r="D45" s="1"/>
      <c r="E45" s="1"/>
      <c r="F45" s="1"/>
      <c r="G45" s="1"/>
      <c r="H45" s="1"/>
      <c r="I45" s="1"/>
      <c r="J45" s="7"/>
      <c r="K45" s="8" t="s">
        <v>74</v>
      </c>
      <c r="L45" s="6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1"/>
      <c r="AQ45" s="1"/>
      <c r="AR45" s="1"/>
      <c r="AS45" s="1"/>
      <c r="AT45" s="7"/>
    </row>
    <row r="46" spans="2:46">
      <c r="B46" s="1"/>
      <c r="C46" s="1"/>
      <c r="D46" s="1"/>
      <c r="E46" s="1"/>
      <c r="F46" s="1"/>
      <c r="G46" s="1"/>
      <c r="H46" s="11"/>
      <c r="I46" s="1"/>
      <c r="J46" s="7"/>
      <c r="K46" s="8"/>
      <c r="L46" s="25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1"/>
      <c r="AQ46" s="1"/>
      <c r="AR46" s="1"/>
      <c r="AS46" s="1"/>
      <c r="AT46" s="7"/>
    </row>
    <row r="47" spans="2:46">
      <c r="B47" s="1"/>
      <c r="C47" s="1"/>
      <c r="D47" s="1"/>
      <c r="E47" s="1"/>
      <c r="F47" s="1"/>
      <c r="G47" s="1"/>
      <c r="H47" s="1"/>
      <c r="I47" s="1"/>
      <c r="J47" s="7"/>
      <c r="K47" s="8"/>
      <c r="L47" s="25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1"/>
      <c r="AQ47" s="1"/>
      <c r="AR47" s="1"/>
      <c r="AS47" s="1"/>
      <c r="AT47" s="7"/>
    </row>
    <row r="48" spans="2:46">
      <c r="B48" s="1"/>
      <c r="C48" s="1"/>
      <c r="D48" s="1"/>
      <c r="E48" s="1"/>
      <c r="F48" s="1"/>
      <c r="G48" s="1"/>
      <c r="H48" s="1"/>
      <c r="I48" s="1"/>
      <c r="J48" s="7"/>
      <c r="K48" s="8"/>
      <c r="L48" s="25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1"/>
      <c r="AQ48" s="1"/>
      <c r="AR48" s="1"/>
      <c r="AS48" s="1"/>
      <c r="AT48" s="7"/>
    </row>
    <row r="49" spans="2:46">
      <c r="B49" s="1"/>
      <c r="C49" s="1"/>
      <c r="D49" s="1"/>
      <c r="E49" s="1"/>
      <c r="F49" s="1"/>
      <c r="G49" s="1"/>
      <c r="H49" s="1"/>
      <c r="I49" s="1"/>
      <c r="J49" s="7"/>
      <c r="K49" s="8"/>
      <c r="L49" s="25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1"/>
      <c r="AQ49" s="1"/>
      <c r="AR49" s="1"/>
      <c r="AS49" s="1"/>
      <c r="AT49" s="7"/>
    </row>
    <row r="50" spans="2:46">
      <c r="B50" s="1"/>
      <c r="C50" s="1"/>
      <c r="D50" s="1"/>
      <c r="E50" s="1"/>
      <c r="F50" s="1"/>
      <c r="G50" s="1"/>
      <c r="H50" s="1"/>
      <c r="I50" s="1"/>
      <c r="J50" s="7"/>
      <c r="K50" s="8"/>
      <c r="L50" s="25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1"/>
      <c r="AQ50" s="1"/>
      <c r="AR50" s="1"/>
      <c r="AS50" s="1"/>
      <c r="AT50" s="7"/>
    </row>
    <row r="51" spans="2:46">
      <c r="B51" s="1"/>
      <c r="C51" s="1"/>
      <c r="D51" s="1"/>
      <c r="E51" s="1"/>
      <c r="F51" s="1"/>
      <c r="G51" s="1"/>
      <c r="H51" s="1"/>
      <c r="I51" s="1"/>
      <c r="J51" s="7"/>
      <c r="K51" s="8"/>
      <c r="L51" s="25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1"/>
      <c r="AQ51" s="1"/>
      <c r="AR51" s="1"/>
      <c r="AS51" s="1"/>
      <c r="AT51" s="7"/>
    </row>
    <row r="52" spans="2:46">
      <c r="B52" s="1"/>
      <c r="C52" s="1"/>
      <c r="D52" s="1"/>
      <c r="E52" s="1"/>
      <c r="F52" s="1"/>
      <c r="G52" s="1"/>
      <c r="H52" s="1"/>
      <c r="I52" s="1"/>
      <c r="J52" s="7"/>
      <c r="K52" s="8"/>
      <c r="L52" s="25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1"/>
      <c r="AQ52" s="1"/>
      <c r="AR52" s="1"/>
      <c r="AS52" s="1"/>
      <c r="AT52" s="7"/>
    </row>
    <row r="53" spans="2:46">
      <c r="B53" s="1"/>
      <c r="C53" s="1"/>
      <c r="D53" s="1"/>
      <c r="E53" s="1"/>
      <c r="F53" s="1"/>
      <c r="G53" s="1"/>
      <c r="H53" s="1"/>
      <c r="I53" s="1"/>
      <c r="J53" s="7"/>
      <c r="K53" s="8"/>
      <c r="L53" s="25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1"/>
      <c r="AQ53" s="1"/>
      <c r="AR53" s="1"/>
      <c r="AS53" s="1"/>
      <c r="AT53" s="7"/>
    </row>
    <row r="54" spans="2:46">
      <c r="B54" s="1"/>
      <c r="C54" s="1"/>
      <c r="D54" s="1"/>
      <c r="E54" s="1"/>
      <c r="F54" s="1"/>
      <c r="G54" s="1"/>
      <c r="H54" s="1"/>
      <c r="I54" s="1"/>
      <c r="J54" s="7"/>
      <c r="K54" s="8"/>
      <c r="L54" s="25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1"/>
      <c r="AQ54" s="1"/>
      <c r="AR54" s="1"/>
      <c r="AS54" s="1"/>
      <c r="AT54" s="7"/>
    </row>
    <row r="55" spans="2:46">
      <c r="B55" s="1"/>
      <c r="C55" s="1"/>
      <c r="D55" s="1"/>
      <c r="E55" s="1"/>
      <c r="F55" s="1"/>
      <c r="G55" s="1"/>
      <c r="H55" s="1"/>
      <c r="I55" s="1"/>
      <c r="J55" s="7"/>
      <c r="K55" s="8"/>
      <c r="L55" s="25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1"/>
      <c r="AQ55" s="1"/>
      <c r="AR55" s="1"/>
      <c r="AS55" s="1"/>
      <c r="AT55" s="7"/>
    </row>
    <row r="56" spans="2:46">
      <c r="B56" s="1"/>
      <c r="C56" s="1"/>
      <c r="D56" s="1"/>
      <c r="E56" s="1"/>
      <c r="F56" s="1"/>
      <c r="G56" s="1"/>
      <c r="H56" s="1"/>
      <c r="I56" s="1"/>
      <c r="J56" s="7"/>
      <c r="K56" s="8"/>
      <c r="L56" s="25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1"/>
      <c r="AQ56" s="1"/>
      <c r="AR56" s="1"/>
      <c r="AS56" s="1"/>
      <c r="AT56" s="7"/>
    </row>
    <row r="57" spans="2:46">
      <c r="B57" s="1"/>
      <c r="C57" s="1"/>
      <c r="D57" s="1"/>
      <c r="E57" s="1"/>
      <c r="F57" s="1"/>
      <c r="G57" s="1"/>
      <c r="H57" s="1"/>
      <c r="I57" s="1"/>
      <c r="J57" s="7"/>
      <c r="K57" s="8"/>
      <c r="L57" s="25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1"/>
      <c r="AQ57" s="1"/>
      <c r="AR57" s="1"/>
      <c r="AS57" s="1"/>
      <c r="AT57" s="7"/>
    </row>
    <row r="58" spans="2:46">
      <c r="B58" s="1"/>
      <c r="C58" s="1"/>
      <c r="D58" s="1"/>
      <c r="E58" s="1"/>
      <c r="F58" s="1"/>
      <c r="G58" s="1"/>
      <c r="H58" s="1"/>
      <c r="I58" s="1"/>
      <c r="J58" s="7"/>
      <c r="K58" s="8"/>
      <c r="L58" s="25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1"/>
      <c r="AQ58" s="1"/>
      <c r="AR58" s="1"/>
      <c r="AS58" s="1"/>
      <c r="AT58" s="7"/>
    </row>
    <row r="59" spans="2:46">
      <c r="B59" s="1"/>
      <c r="C59" s="1"/>
      <c r="D59" s="1"/>
      <c r="E59" s="1"/>
      <c r="F59" s="1"/>
      <c r="G59" s="1"/>
      <c r="H59" s="1"/>
      <c r="I59" s="1"/>
      <c r="J59" s="7"/>
      <c r="K59" s="8"/>
      <c r="L59" s="25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1"/>
      <c r="AQ59" s="1"/>
      <c r="AR59" s="1"/>
      <c r="AS59" s="1"/>
      <c r="AT59" s="7"/>
    </row>
    <row r="60" spans="2:46">
      <c r="B60" s="1"/>
      <c r="C60" s="1"/>
      <c r="D60" s="1"/>
      <c r="E60" s="1"/>
      <c r="F60" s="1"/>
      <c r="G60" s="1"/>
      <c r="H60" s="1"/>
      <c r="I60" s="1"/>
      <c r="J60" s="7"/>
      <c r="K60" s="8"/>
      <c r="L60" s="25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1"/>
      <c r="AQ60" s="1"/>
      <c r="AR60" s="1"/>
      <c r="AS60" s="1"/>
      <c r="AT60" s="7"/>
    </row>
    <row r="61" spans="2:46">
      <c r="B61" s="1"/>
      <c r="C61" s="1"/>
      <c r="D61" s="1"/>
      <c r="E61" s="1"/>
      <c r="F61" s="1"/>
      <c r="G61" s="1"/>
      <c r="H61" s="1"/>
      <c r="I61" s="1"/>
      <c r="J61" s="7"/>
      <c r="K61" s="8"/>
      <c r="L61" s="25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1"/>
      <c r="AQ61" s="1"/>
      <c r="AR61" s="1"/>
      <c r="AS61" s="1"/>
      <c r="AT61" s="7"/>
    </row>
    <row r="62" spans="2:46">
      <c r="B62" s="1"/>
      <c r="L62" s="25"/>
      <c r="M62" s="2"/>
      <c r="N62" s="2"/>
      <c r="W62" s="2"/>
      <c r="X62" s="2"/>
      <c r="Y62" s="2"/>
      <c r="Z62" s="2"/>
      <c r="AA62" s="2"/>
      <c r="AB62" s="2"/>
      <c r="AC62" s="2"/>
      <c r="AD62" s="2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1"/>
      <c r="AQ62" s="1"/>
      <c r="AR62" s="1"/>
      <c r="AS62" s="1"/>
      <c r="AT62" s="7"/>
    </row>
    <row r="63" spans="2:46">
      <c r="B63" s="1"/>
      <c r="L63" s="25"/>
      <c r="M63" s="2"/>
      <c r="N63" s="2"/>
      <c r="W63" s="2"/>
      <c r="X63" s="2"/>
      <c r="Y63" s="2"/>
      <c r="Z63" s="2"/>
      <c r="AA63" s="2"/>
      <c r="AB63" s="2"/>
      <c r="AC63" s="2"/>
      <c r="AD63" s="2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1"/>
      <c r="AQ63" s="1"/>
      <c r="AR63" s="1"/>
      <c r="AS63" s="1"/>
      <c r="AT63" s="7"/>
    </row>
  </sheetData>
  <sheetProtection password="CB23" sheet="1" objects="1" scenarios="1" formatCells="0" insertHyperlinks="0" selectLockedCells="1"/>
  <sortState ref="F4:K43">
    <sortCondition ref="F3:F43"/>
  </sortState>
  <mergeCells count="6">
    <mergeCell ref="L3:L43"/>
    <mergeCell ref="E44:K44"/>
    <mergeCell ref="E2:K2"/>
    <mergeCell ref="B3:B43"/>
    <mergeCell ref="C3:C43"/>
    <mergeCell ref="D3:D43"/>
  </mergeCells>
  <hyperlinks>
    <hyperlink ref="H5" r:id="rId1"/>
  </hyperlinks>
  <pageMargins left="0.7" right="0.7" top="0.78740157499999996" bottom="0.78740157499999996" header="0.3" footer="0.3"/>
  <pageSetup paperSize="9" orientation="portrait" horizontalDpi="4294967293" verticalDpi="4294967293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>
    <pageSetUpPr fitToPage="1"/>
  </sheetPr>
  <dimension ref="A1:A51"/>
  <sheetViews>
    <sheetView showGridLines="0" showRowColHeaders="0" zoomScale="80" zoomScaleNormal="80" zoomScalePageLayoutView="20" workbookViewId="0">
      <selection activeCell="T46" sqref="T46"/>
    </sheetView>
  </sheetViews>
  <sheetFormatPr baseColWidth="10" defaultRowHeight="14.25"/>
  <cols>
    <col min="1" max="1" width="4.125" style="39" customWidth="1"/>
    <col min="2" max="16" width="11" style="39"/>
    <col min="17" max="17" width="9.5" style="39" customWidth="1"/>
    <col min="18" max="16384" width="11" style="39"/>
  </cols>
  <sheetData>
    <row r="1" ht="21" customHeight="1"/>
    <row r="49" ht="13.5" customHeight="1"/>
    <row r="50" ht="17.25" customHeight="1"/>
    <row r="51" ht="13.5" customHeight="1"/>
  </sheetData>
  <pageMargins left="0.7" right="0.7" top="0.78740157499999996" bottom="0.78740157499999996" header="0.3" footer="0.3"/>
  <pageSetup paperSize="9" scale="69" orientation="landscape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PAWOX</vt:lpstr>
      <vt:lpstr>Anleitung</vt:lpstr>
      <vt:lpstr>Anleitung!Druckbereich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von Allmen</dc:creator>
  <cp:lastModifiedBy>Claude von Allmen, Online1</cp:lastModifiedBy>
  <cp:lastPrinted>2015-04-29T07:28:41Z</cp:lastPrinted>
  <dcterms:created xsi:type="dcterms:W3CDTF">2015-02-24T16:41:40Z</dcterms:created>
  <dcterms:modified xsi:type="dcterms:W3CDTF">2017-10-15T17:17:03Z</dcterms:modified>
</cp:coreProperties>
</file>